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ownloads\"/>
    </mc:Choice>
  </mc:AlternateContent>
  <bookViews>
    <workbookView xWindow="0" yWindow="0" windowWidth="17256" windowHeight="5628" activeTab="2" xr2:uid="{00000000-000D-0000-FFFF-FFFF00000000}"/>
  </bookViews>
  <sheets>
    <sheet name="Status" sheetId="5" r:id="rId1"/>
    <sheet name="Anbefalinger" sheetId="1" r:id="rId2"/>
    <sheet name="Godkjenninger" sheetId="4" r:id="rId3"/>
    <sheet name="Hannhundbruk" sheetId="2" r:id="rId4"/>
    <sheet name="Forespørsler" sheetId="3" r:id="rId5"/>
  </sheets>
  <definedNames>
    <definedName name="_xlnm._FilterDatabase" localSheetId="1" hidden="1">Anbefalinger!$A$3:$L$58</definedName>
    <definedName name="_xlnm._FilterDatabase" localSheetId="2" hidden="1">Godkjenninger!$A$3:$L$10</definedName>
    <definedName name="_xlnm.Print_Area" localSheetId="3">Hannhundbruk!$A:$J</definedName>
    <definedName name="_xlnm.Print_Titles" localSheetId="1">Anbefalinger!$1:$3</definedName>
    <definedName name="_xlnm.Print_Titles" localSheetId="2">Godkjenninger!$1:$3</definedName>
  </definedNames>
  <calcPr calcId="171027"/>
</workbook>
</file>

<file path=xl/calcChain.xml><?xml version="1.0" encoding="utf-8"?>
<calcChain xmlns="http://schemas.openxmlformats.org/spreadsheetml/2006/main">
  <c r="B2" i="3" l="1"/>
  <c r="B2" i="5"/>
  <c r="E2" i="3"/>
  <c r="B4" i="5"/>
  <c r="F2" i="3"/>
  <c r="B5" i="5"/>
  <c r="G2" i="3"/>
  <c r="B6" i="5"/>
  <c r="H2" i="3"/>
  <c r="B7" i="5" s="1"/>
  <c r="I2" i="3"/>
  <c r="D4" i="5" s="1"/>
  <c r="J2" i="3"/>
  <c r="D2" i="5"/>
  <c r="K2" i="3"/>
  <c r="D3" i="5"/>
  <c r="B28" i="2"/>
  <c r="D28" i="2"/>
  <c r="E28" i="2"/>
  <c r="F28" i="2"/>
  <c r="G28" i="2"/>
  <c r="H28" i="2"/>
  <c r="I28" i="2"/>
  <c r="J28" i="2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D7" i="5"/>
  <c r="D8" i="5" l="1"/>
  <c r="B8" i="5"/>
  <c r="B3" i="5"/>
</calcChain>
</file>

<file path=xl/sharedStrings.xml><?xml version="1.0" encoding="utf-8"?>
<sst xmlns="http://schemas.openxmlformats.org/spreadsheetml/2006/main" count="539" uniqueCount="315">
  <si>
    <t>Eier</t>
  </si>
  <si>
    <t>Tispe</t>
  </si>
  <si>
    <t>Hannhund</t>
  </si>
  <si>
    <t>Forventet
parring</t>
  </si>
  <si>
    <t>Kull</t>
  </si>
  <si>
    <t>Tom</t>
  </si>
  <si>
    <t>Annet</t>
  </si>
  <si>
    <t>Sum</t>
  </si>
  <si>
    <t>Forespørsel</t>
  </si>
  <si>
    <t>Ant.
Hann</t>
  </si>
  <si>
    <t>Ant.
Tisper</t>
  </si>
  <si>
    <t>Anbefaling/
Godkjenning</t>
  </si>
  <si>
    <t>Ikke
anbefalt</t>
  </si>
  <si>
    <t>Parret
dato</t>
  </si>
  <si>
    <t>Født dato/
Status</t>
  </si>
  <si>
    <t>Tot.</t>
  </si>
  <si>
    <t>Kommentarer</t>
  </si>
  <si>
    <t>Ikke
brukt</t>
  </si>
  <si>
    <t>Tittel / Navn / Reg. nr.</t>
  </si>
  <si>
    <t>F</t>
  </si>
  <si>
    <t>Anbef</t>
  </si>
  <si>
    <t>Altern</t>
  </si>
  <si>
    <t xml:space="preserve">Antall hanner : </t>
  </si>
  <si>
    <t xml:space="preserve">Resultat : </t>
  </si>
  <si>
    <t>Kommentar</t>
  </si>
  <si>
    <t>Levende valper i snitt pr. kull:</t>
  </si>
  <si>
    <t>Levende valper:</t>
  </si>
  <si>
    <t>Forespørsler:</t>
  </si>
  <si>
    <t>Ikke behandlede forespørsler:</t>
  </si>
  <si>
    <t>Anbefalte/godkjente forespørsler:</t>
  </si>
  <si>
    <t>Ikke anbefalte/godkjente forespørsler:</t>
  </si>
  <si>
    <t>Parringer er utført:</t>
  </si>
  <si>
    <t>Anbefalinger/godkjenninger blir ikke brukt:</t>
  </si>
  <si>
    <t>Anbefalinger/godkjenninger gjenstår å bruke:</t>
  </si>
  <si>
    <t>Parringer tomme:</t>
  </si>
  <si>
    <t>Andre årsaker (Kompl./ forulykket / dødfødte):</t>
  </si>
  <si>
    <t>Kull er født:</t>
  </si>
  <si>
    <t>Hanner:</t>
  </si>
  <si>
    <t>Tisper:</t>
  </si>
  <si>
    <t>Paret</t>
  </si>
  <si>
    <t>D</t>
  </si>
  <si>
    <t>S</t>
  </si>
  <si>
    <t>Eier/Oppdretter</t>
  </si>
  <si>
    <t>Skjæveland, Åge</t>
  </si>
  <si>
    <t>Moseby, Espen</t>
  </si>
  <si>
    <t>Avlsrådet for dunker</t>
  </si>
  <si>
    <t>Loke NO40062/13</t>
  </si>
  <si>
    <t>Avlsrådet for Dunker</t>
  </si>
  <si>
    <t>N JCH RR Jago NO31604/10</t>
  </si>
  <si>
    <t>N J(D)CH N UCH Ruth 17245/08</t>
  </si>
  <si>
    <t xml:space="preserve">Espen Moseby og Elisabeth Aune Moseby,Raknerudveien 311860 Trøgstad,tlf45295003 </t>
  </si>
  <si>
    <t>Karsten NO40067/13</t>
  </si>
  <si>
    <t>Frank Å Martinsen, Myrvangveien 3, 1743 Klavestadhaugen, 90066445</t>
  </si>
  <si>
    <t>Gaia NO42558/09</t>
  </si>
  <si>
    <t>Vidar Lillebudal,Brøttemsveien 1583,7213 Gåsbakken,90472401</t>
  </si>
  <si>
    <t>Clas Kvisler,Kvislervegen 85,1816 Skiptvedt,69807200 - 98214877</t>
  </si>
  <si>
    <t>Gåvålias Heia 07294/08</t>
  </si>
  <si>
    <t>Odd Johannes Karlsen, Torskelykkja 10, 6612 Grøa, 47807321</t>
  </si>
  <si>
    <t>N J(D)CH Sang I I NO38335/11</t>
  </si>
  <si>
    <t>Asle Bredesen, Njålsveg 5, 2817 Gjøvik, 48296509 - 91855410</t>
  </si>
  <si>
    <t>N J(D)CH N UCH Nordshaugs Donna NO45582/12</t>
  </si>
  <si>
    <t>Bent Vidar Larsen, Thonsveien 10, 1960 Løken, 97797037</t>
  </si>
  <si>
    <t>Marco 20678/99</t>
  </si>
  <si>
    <t>Romsjøens Roia 16048/08</t>
  </si>
  <si>
    <t>Ansgar Aasvang,7519 Elvarli,74800209</t>
  </si>
  <si>
    <t>Tortåsen's Nala NO34732/12</t>
  </si>
  <si>
    <t>Kåre Storetvedt, Varsmoen 3, 7332 Løkken Verk, 99576388</t>
  </si>
  <si>
    <t>Bård Ølstøren, Slettheim, 7316 Lensvik, 48038313</t>
  </si>
  <si>
    <t>Streif 15426/08</t>
  </si>
  <si>
    <t>Ørjan Renbjør, 7800 Namsos, 74383234.</t>
  </si>
  <si>
    <t>Gåvålias Lissi NO40764/10</t>
  </si>
  <si>
    <t>Oddvar Tangen, Julibakka 69, 3760 Brandbu,61334358 - 41501674.</t>
  </si>
  <si>
    <t>Ab Tell NO38962/09</t>
  </si>
  <si>
    <t>Tom Roger Hovland, Høgdavegen 144, 2653 Vestre Gausdal,92445186.</t>
  </si>
  <si>
    <t>Bella NO42947/12</t>
  </si>
  <si>
    <t>Reidar Hægeland,Kile,4720 Hægeland,38153478 - 90669363 - 41915836</t>
  </si>
  <si>
    <t>Åge Skjæveland, Myrlandskroken 13,4308 Sandnes,936 70 181</t>
  </si>
  <si>
    <t>Odd Lillesæter, Heidalsvegen 767 , 2677 Nedre Heidal, 97091954</t>
  </si>
  <si>
    <t>Stig E Sundtveten, Ramstadveien 42, 1480 Slattum, 92825030 - 92825030</t>
  </si>
  <si>
    <t>Ab Embla NO45367/10</t>
  </si>
  <si>
    <t>Gunnar Andresen, Bakkanringen 25, 3748 Siljan, 35941288</t>
  </si>
  <si>
    <t>Arne Sognelien, Vælerenveien 3533,3533 Tyristrand, 95846706 - 32129484.</t>
  </si>
  <si>
    <t>Siri NO43892/12</t>
  </si>
  <si>
    <t>Bård Ørbak-Larsen, Skibakkvegen 12, 2022 Gjerdrum, 90111444</t>
  </si>
  <si>
    <t>Sognelien,Arne</t>
  </si>
  <si>
    <t>Ørbak-Larsen ,Bård</t>
  </si>
  <si>
    <t>Renbjør, Ørjan</t>
  </si>
  <si>
    <t>Hovland, Tom Roger</t>
  </si>
  <si>
    <t>Lillesæter,Odd</t>
  </si>
  <si>
    <t>H.Hegna,G. Geistad.</t>
  </si>
  <si>
    <t>Ramsland,Roald</t>
  </si>
  <si>
    <t>Karlsen, Odd Johannes</t>
  </si>
  <si>
    <t>Larsen, Bent Vidar</t>
  </si>
  <si>
    <t>Aasvang,Ansgar</t>
  </si>
  <si>
    <t>Storetvedt,Kåre</t>
  </si>
  <si>
    <t>Tangen,Oddvar</t>
  </si>
  <si>
    <t>Hægeland, Reidar</t>
  </si>
  <si>
    <t>Lillebudal,Vidar</t>
  </si>
  <si>
    <t>Kvisler, Clas</t>
  </si>
  <si>
    <t>overføring</t>
  </si>
  <si>
    <t>ny</t>
  </si>
  <si>
    <t>Pola Av Harafjell NO44188/13</t>
  </si>
  <si>
    <t>Bård Ørbak Larsen,Skibakkvegen 12,2022 Gjerdrum,tlf 90111444</t>
  </si>
  <si>
    <t>Ørbak-Larsen Bård</t>
  </si>
  <si>
    <t>Ts Dino 10200/03</t>
  </si>
  <si>
    <r>
      <t>Hannhunder, bruk og resultat i avlssesongen 2017</t>
    </r>
    <r>
      <rPr>
        <sz val="9"/>
        <rFont val="Helvetica"/>
      </rPr>
      <t xml:space="preserve">   </t>
    </r>
    <r>
      <rPr>
        <sz val="8"/>
        <rFont val="Helvetica"/>
      </rPr>
      <t>(fom 01.11.16 tom 31.12.17)</t>
    </r>
  </si>
  <si>
    <r>
      <t>Følgende er godkjent parring avlssesongen 2017</t>
    </r>
    <r>
      <rPr>
        <sz val="11"/>
        <rFont val="Arial"/>
        <family val="2"/>
      </rPr>
      <t xml:space="preserve">       </t>
    </r>
  </si>
  <si>
    <t>Trollfossens Ylva NO52236/13</t>
  </si>
  <si>
    <t>Lars Erling Eriksen, Skonsengheia 59, 8615 Skonseng, 99022541</t>
  </si>
  <si>
    <t>Stein Evensen, Hopmoen 15, 8614 Mo I Rana, 90868553.</t>
  </si>
  <si>
    <t>Eriksen, Lars Erling</t>
  </si>
  <si>
    <t>Evensen, Stein</t>
  </si>
  <si>
    <t xml:space="preserve">Ab Hera NO45370/10 </t>
  </si>
  <si>
    <t>Langås,Rune</t>
  </si>
  <si>
    <t xml:space="preserve">Rune Langås, Eid, 7212 Korsvegen, 73890800 - 41531565 </t>
  </si>
  <si>
    <t>King 06998/06</t>
  </si>
  <si>
    <t>Per Erik Sundet,Lundhøgda 33, 7089 Heimdal, 97012759</t>
  </si>
  <si>
    <t>Sundet, Per Erik</t>
  </si>
  <si>
    <t>NUCH Ringo NO41420/14</t>
  </si>
  <si>
    <t>Bella 
NO49240/14</t>
  </si>
  <si>
    <t>Lie, Kjell Trygve</t>
  </si>
  <si>
    <t>Kjell Trygve Lie, Ramnesveien 357, 3171 Sem, 33396621 - 48094922.</t>
  </si>
  <si>
    <t>Kjell Trygve Lie, Ramnesveien 357,3171 Sem, 33396621-48094922.</t>
  </si>
  <si>
    <t>Troll Fjellet's Bjønnli Ragg 
NO49609/09</t>
  </si>
  <si>
    <t>Dyste, Magne Kr</t>
  </si>
  <si>
    <t>Tveit , Roy</t>
  </si>
  <si>
    <t>Roy Tveit, Snertingdalsvegen 568, 2838 Snertingdal, 61181715 - 90658672.</t>
  </si>
  <si>
    <t>(fom 01.11.16 tom 31.12.17)</t>
  </si>
  <si>
    <t>N J(D)CH Hagheimen's Storm - NO48567/13</t>
  </si>
  <si>
    <t>Per Magne Rønning, Slengenvegen 119, 7623 Ronglan, 74099892 - 91360692</t>
  </si>
  <si>
    <t>N J(D)CH Jf Senta NO43905/12</t>
  </si>
  <si>
    <t>Jon Torstein Bonslet, Oladalen, 7525 Flornes, 74800728 - 98047799</t>
  </si>
  <si>
    <t>Gjermaa's Lissie - X-50204/12</t>
  </si>
  <si>
    <t>Bonslet, Jon Torstein</t>
  </si>
  <si>
    <t xml:space="preserve">Fremgård, Asle Michael </t>
  </si>
  <si>
    <t>Rønning, Per Magne</t>
  </si>
  <si>
    <t>Asle Michael Fremgård, Torsbergåsen 3, 3803 Bø i Telemark,  97403061</t>
  </si>
  <si>
    <t>N UCH Jf Alma NO38491/14</t>
  </si>
  <si>
    <t>Foss, Jan Ståle</t>
  </si>
  <si>
    <t>Jan Ståle Foss, Tømmesdalsvegen 544, 7236 Hovin i Gauldal, 40093459.</t>
  </si>
  <si>
    <t>NUCH Dd Raia NO54986/14</t>
  </si>
  <si>
    <t>N J(D)CH Støverskogens Siri NO37768/11</t>
  </si>
  <si>
    <t>NJ(D)CH Bs-Balder NO58036/10</t>
  </si>
  <si>
    <t>N SE J(D)CH Nordshaugs Gard NO45578/12</t>
  </si>
  <si>
    <t>Troll Fjellet's Bjønnli Ragg NO49609/09</t>
  </si>
  <si>
    <t>N J(D)CH Bs-Balder NO58036/10</t>
  </si>
  <si>
    <t>Ask 16432/05</t>
  </si>
  <si>
    <t>Ts-Dino 10200/03</t>
  </si>
  <si>
    <t>NUCH Maihaugen's Jeger SE51603/2012</t>
  </si>
  <si>
    <t xml:space="preserve">Øyvind Olsen,Sangesland,4534 Marnadal,95721340. </t>
  </si>
  <si>
    <t>NORD JV-10 NUCH Gjermaa`s Feiom NO 46540/09</t>
  </si>
  <si>
    <t>Andresen, Gunnar</t>
  </si>
  <si>
    <t xml:space="preserve">Mt Svarten NO45225/13  </t>
  </si>
  <si>
    <t>N J(D)CH Bs-Balder
NO58036/10</t>
  </si>
  <si>
    <t>Alternativ N J(D)CH Hagheimen's Storm NO48567/13</t>
  </si>
  <si>
    <t>Gjermaa's Lissie X-50204/12</t>
  </si>
  <si>
    <t>NORD JV-10 NUCH Gjermaa`s Feiom NO46540/09</t>
  </si>
  <si>
    <t>Bella NO49240/14</t>
  </si>
  <si>
    <t>Stella Av Holmerud X-52575/12</t>
  </si>
  <si>
    <t>Lars Magne Smedbøle, Nesgutua 17, 2760 Brandbu, 61334264 - 90522207.</t>
  </si>
  <si>
    <t>Harald Jokstad, Drafnkollen 86 B, 3042 Drammen, 97505369</t>
  </si>
  <si>
    <t>Jokstad, Harald</t>
  </si>
  <si>
    <t>Smedbøle, Lars Magne</t>
  </si>
  <si>
    <t>Brud - NO45361/10</t>
  </si>
  <si>
    <t>Fredriksen, Roy Otto</t>
  </si>
  <si>
    <t>Brud NO45361/10</t>
  </si>
  <si>
    <t>Roy Otto Fredriksen, Jelstadveien 96, 3340 Åmot, 32783206 - 90651552</t>
  </si>
  <si>
    <t>N J(D)CH Bs-Hjall NO46569/11</t>
  </si>
  <si>
    <t>Lars Magne Smedbøle,Nesgutua 17,2760 Brandbu,61334264-90522207</t>
  </si>
  <si>
    <t>Mt Mia - NO45232/13</t>
  </si>
  <si>
    <t>Türkay, Sami Metin</t>
  </si>
  <si>
    <t>Sami Metin Türkay, Skolevn. 11, 2440 Engerdal, 37157270 - 48302271</t>
  </si>
  <si>
    <t>Tore Ormstad ,Bergveien 65, 1923 Sørum, 90198589.</t>
  </si>
  <si>
    <t xml:space="preserve">Sami Metin Türkay, Skolevn. 11, 2440 Engerdal, 37157270 - 48302271
</t>
  </si>
  <si>
    <t>Alternativ godkjenning :  NUCH Maihaugen's Jeger SE51603/2012</t>
  </si>
  <si>
    <t>N J(D)CH Tarja - NO58773/09</t>
  </si>
  <si>
    <t>Holen , Lars</t>
  </si>
  <si>
    <t>N UCH Dd Hera - NO31599/10</t>
  </si>
  <si>
    <t>Johansen, Roger</t>
  </si>
  <si>
    <t>Roger Johansen, Borgenvn 3, 3085 Holmestrand, 40084856</t>
  </si>
  <si>
    <t>Drevvatn, Martin</t>
  </si>
  <si>
    <t>Martin Drevvatn, Drevvatnet, 8672 Elsfjord, 95769188</t>
  </si>
  <si>
    <t>Tanja - NO38338/11</t>
  </si>
  <si>
    <t>Haugom, Trond</t>
  </si>
  <si>
    <t>Trond Haugom,Veståsvegen 400, 2323 Ingeberg, 95133694</t>
  </si>
  <si>
    <t>Kvikk - X-55468/14</t>
  </si>
  <si>
    <t>Kjell Marka, Tinngruveveien 29, 1487 Hakadal, 67076907 - 90583887.</t>
  </si>
  <si>
    <t>Marka,Kjell</t>
  </si>
  <si>
    <t>NJCH Harerabbens Tanja - NO49310/10</t>
  </si>
  <si>
    <t>Stikbakke, Helge</t>
  </si>
  <si>
    <t>Helge Stikbakke, Elveveien 6, 2847 Kolbu, 97664791</t>
  </si>
  <si>
    <t>Aspelien, Trygve</t>
  </si>
  <si>
    <t>Trygve Aspelien, Meiselen 19, 3030 Drammen, 91758352</t>
  </si>
  <si>
    <t>INT N DK UCH SEV-12-13-15 NV-14 NORDV-14 Glenna's Xenina - NO45478/09</t>
  </si>
  <si>
    <t xml:space="preserve">Heidi Sageng og Vidar Mikalsen, Sundbyvn 14, 3478 Nærsnes, 41209109 </t>
  </si>
  <si>
    <t>Sageng, H og Mikalsen,V</t>
  </si>
  <si>
    <t>NUCH Dd Ronja - NO41023/13</t>
  </si>
  <si>
    <t>Håland, Geir</t>
  </si>
  <si>
    <t>Geir Håland, Trappestien 7, 4362 Vigrestad, 51437646 - 97764525.</t>
  </si>
  <si>
    <t>NJV-14 Trollfossens KG Losi - NO52239/13</t>
  </si>
  <si>
    <t>Homdrom, Knut</t>
  </si>
  <si>
    <t>Knut Homdrom, Prestveien 19, 4980 Gjerstad, 90554543</t>
  </si>
  <si>
    <t>Alt N JCH RR Jago NO31604/10</t>
  </si>
  <si>
    <t>Glenna's Xining - NO45477/09</t>
  </si>
  <si>
    <t>Heggelund,Rene</t>
  </si>
  <si>
    <t>Rene Heggelund, Rubinvegen 12, 9022 Krokelvdalen, 90696673</t>
  </si>
  <si>
    <t>Magne Kr Dyste ,Kolbulinna 965, 2847 Kolbu,95909333.</t>
  </si>
  <si>
    <t>NUCH Gåvålias Tussi - NO37256/14</t>
  </si>
  <si>
    <t>Grøterud,Anne</t>
  </si>
  <si>
    <t>Anne Grøterud, Torsbyveien 355, 3370 Vikersund, 32782366 - 97537167.</t>
  </si>
  <si>
    <t>N J(D)CH Tortåsen's Snåsa - NO34736/12</t>
  </si>
  <si>
    <t xml:space="preserve">Skei, Arnt </t>
  </si>
  <si>
    <t>Arnt Skei, Olderbakken 13, 7227 Gimse, 45007012</t>
  </si>
  <si>
    <t>N J(D)CH Hagheimen's Storm NO48567/13</t>
  </si>
  <si>
    <t>NJV-16 Sivesindhøgdas D Frost - NO44921/15</t>
  </si>
  <si>
    <t>jan</t>
  </si>
  <si>
    <t>Lars Holen, Byflatvegen 78, 2385 Brumunddal, 41048015.</t>
  </si>
  <si>
    <t>03/05.11.2016</t>
  </si>
  <si>
    <t>27/29.12.2016</t>
  </si>
  <si>
    <t>16/17.12.2016</t>
  </si>
  <si>
    <t>N J(D)CH Freia - 16672/08</t>
  </si>
  <si>
    <t>Røraas, Carl Inge og Rita</t>
  </si>
  <si>
    <t>Røraas, Carl Inge og Rita, Bjørnholtveien 32, 3614 Kongsberg, 95969034</t>
  </si>
  <si>
    <t>Rennesund, Jan S</t>
  </si>
  <si>
    <t>Jan S Rennesund, Kjellengveien 16, 3125 Tønsberg, 33319080 - 91634015</t>
  </si>
  <si>
    <t xml:space="preserve">N J(D)CH Solvoll's Frøya NO46268/09   </t>
  </si>
  <si>
    <t xml:space="preserve">Endre og Per Harald Sivesind, Sivesindhøgda 132, 2846 Bøverbru, 41437027-61194991 - 95110101 </t>
  </si>
  <si>
    <t>N UCH N JCH NORDV-94 NV-95 Karo 42588/90</t>
  </si>
  <si>
    <t>Alternativ N JCH Klang II 02345/97</t>
  </si>
  <si>
    <t>N JCH Klang II 02345/97</t>
  </si>
  <si>
    <t>16/18.01.2017</t>
  </si>
  <si>
    <t>inseminert 23.01.2017</t>
  </si>
  <si>
    <t>inseminert 18.01.2017</t>
  </si>
  <si>
    <t>Ranta - NO43002/12</t>
  </si>
  <si>
    <t>Sivesind, Endre og Per Harald.</t>
  </si>
  <si>
    <t>Odd Karlsen, Torskeløkken , 6612 Grøa, 71696281 - 47807321</t>
  </si>
  <si>
    <t>Jf Ringo - NO40468/10</t>
  </si>
  <si>
    <t>Sigbjørn Eidstumo, Åsvegen 391, 7224 Melhus, 97693313 - 97727282</t>
  </si>
  <si>
    <t>Eidstumo, Sigmund</t>
  </si>
  <si>
    <t xml:space="preserve">inseminert 28.01.2017 </t>
  </si>
  <si>
    <t>28/30.01.2017</t>
  </si>
  <si>
    <t>Alternativ NUCH Ringo NO41420/14</t>
  </si>
  <si>
    <t>Tussi - 24213/08</t>
  </si>
  <si>
    <t>Sigmund Lundberg, Skrukkelivegen 158, 2090 Hurdal,  92068298.</t>
  </si>
  <si>
    <t>Lundberg, Sigmund</t>
  </si>
  <si>
    <t>Alternativ NUCH Rambo - 22539/87</t>
  </si>
  <si>
    <t>feb</t>
  </si>
  <si>
    <t xml:space="preserve">Espen Moseby og Elisabeth Aune Moseby,Raknerudveien 31, 1860 Trøgstad,tlf45295003 </t>
  </si>
  <si>
    <t>Kita - NO41037/13</t>
  </si>
  <si>
    <t>Kvisler, Glenn Frode</t>
  </si>
  <si>
    <t>Glenn Frode Kvisler, Søndre Råen,  3535 Krøderen,  95913387</t>
  </si>
  <si>
    <t>Erik Føreland Johnsen, Rauerskauveien 370, 1482 Nittedal, 92836342.</t>
  </si>
  <si>
    <t>Erik Føreland Johnsen</t>
  </si>
  <si>
    <t xml:space="preserve">Sundtoppen's Peltor NO60015/10  </t>
  </si>
  <si>
    <t>Kita NO41037/13</t>
  </si>
  <si>
    <t>Frøya - NO42859/13</t>
  </si>
  <si>
    <t>Pernille Haugen Tobru, Lieveien 259, 3275 Svarstad, 46742456</t>
  </si>
  <si>
    <t>Tobru, Pernille Haugen</t>
  </si>
  <si>
    <t>Kristiansen , Torbjørn.</t>
  </si>
  <si>
    <t>Torbjørn Kristiansen, Meierlia 9, 3744 Skien, 95075918.</t>
  </si>
  <si>
    <t>Frøya NO42859/13</t>
  </si>
  <si>
    <t>Mt Bayaz NO45226/13</t>
  </si>
  <si>
    <t>Ikke brukt</t>
  </si>
  <si>
    <t>Espen Moseby, Raknerudveien 31,1860 Trøgstad,45295003.</t>
  </si>
  <si>
    <t>Frida Av Esta Cado NO43733/15</t>
  </si>
  <si>
    <t>09/11.01.2017</t>
  </si>
  <si>
    <t>Jf Heia NO43908/12</t>
  </si>
  <si>
    <t>Lund, Bård</t>
  </si>
  <si>
    <t>Tussi 24213/08</t>
  </si>
  <si>
    <t>N J(D)CH Tortåsen's Snåsa NO34736/12</t>
  </si>
  <si>
    <t>Kairo 10089/88</t>
  </si>
  <si>
    <t>NJV-16 Sivesindhøgdas D Frost NO44921/15</t>
  </si>
  <si>
    <t>Bård Lund, Lundvegen 72, 7514 Stjørdal, 74805140 - 92037875.</t>
  </si>
  <si>
    <t>apr</t>
  </si>
  <si>
    <t>Mt Mia NO45232/13</t>
  </si>
  <si>
    <t>Ranta NO43002/12</t>
  </si>
  <si>
    <t>N J(D)CH Freia 16672/08</t>
  </si>
  <si>
    <t>NJV-14 Trollfossens KG Losi NO52239/13</t>
  </si>
  <si>
    <t>INT N DK UCH SEV-12-13-15 NV-14 NORDV-14 Glenna's Xenina NO45478/09</t>
  </si>
  <si>
    <t>Tanja NO38338/11</t>
  </si>
  <si>
    <t>N UCH Dd Hera NO31599/10</t>
  </si>
  <si>
    <t>Odin NO42998/12</t>
  </si>
  <si>
    <t>Storm 21117/95</t>
  </si>
  <si>
    <t>Kvikk X-55468/14</t>
  </si>
  <si>
    <t>N UCH Ringo NO41420/14</t>
  </si>
  <si>
    <t>Alternativ godkjenning :  Mt Svarten NO45225/13</t>
  </si>
  <si>
    <t>Jonas 17237/08</t>
  </si>
  <si>
    <t>Jf Ringo NO40468/10</t>
  </si>
  <si>
    <t>Tispe død.</t>
  </si>
  <si>
    <t>inseminert 26.01.2017</t>
  </si>
  <si>
    <t>inseminert 29.01.17/parret 31.01.2017</t>
  </si>
  <si>
    <t>inseminert 18.02.2017</t>
  </si>
  <si>
    <t>Bakkestuen , Arne H</t>
  </si>
  <si>
    <t>Arne H Bakkestuen, Furulundvegen 7, 2651 Østre Gausdal, 
95835905</t>
  </si>
  <si>
    <t>Anton - NO46735/15</t>
  </si>
  <si>
    <t>Jon Magne Volden, Bjørnevn 32, 2830 Raufoss, 45476276.</t>
  </si>
  <si>
    <t>Gaathaug, Morten.</t>
  </si>
  <si>
    <t>Morten Gaathaug, Nysetervn 10, 3330 Skotselv, 45270277.</t>
  </si>
  <si>
    <t>20/22.04.2017</t>
  </si>
  <si>
    <t>Volden, Jon Magne</t>
  </si>
  <si>
    <t>N UCH Tortåsen's Ab Sirene NO56997/13</t>
  </si>
  <si>
    <t>N UCH Tortåsen's Ab Sirene - NO56997/13</t>
  </si>
  <si>
    <t xml:space="preserve">
N J(D)CH Bs-Balder NO58036/10</t>
  </si>
  <si>
    <t>Anton NO46735/15</t>
  </si>
  <si>
    <t>N J(D)CH Hagheimen's Karna NO48574/13</t>
  </si>
  <si>
    <t>NJCH Harerabbens Tanja NO49310/10</t>
  </si>
  <si>
    <t>inseminert 01.05.2017</t>
  </si>
  <si>
    <r>
      <t>Følgende er anbefalt parring avlssesongen 2017</t>
    </r>
    <r>
      <rPr>
        <sz val="10"/>
        <rFont val="Arial"/>
        <family val="2"/>
      </rPr>
      <t xml:space="preserve">      </t>
    </r>
  </si>
  <si>
    <t>Overføres til ny sesong.</t>
  </si>
  <si>
    <t>NJCH Mt Svarten NO45225/13</t>
  </si>
  <si>
    <t>N UCH NJCH Støverskogens Taiga NO37769/11</t>
  </si>
  <si>
    <t>Ikke brukt.</t>
  </si>
  <si>
    <t>Status pr. 03.07.2017</t>
  </si>
  <si>
    <t>Martinsen, Frank</t>
  </si>
  <si>
    <t>N UCH Dd Raia NO54986/14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</si>
</sst>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mmmm\ yyyy;@"/>
    <numFmt numFmtId="165" formatCode="[$-414]mmm\.\ yy;@"/>
  </numFmts>
  <fonts count="31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Helvetica"/>
    </font>
    <font>
      <sz val="9"/>
      <name val="Helvetica"/>
    </font>
    <font>
      <sz val="8"/>
      <name val="Helvetica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Helvetica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9"/>
      <color rgb="FF00B05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B050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sz val="9"/>
      <color indexed="16"/>
      <name val="Arial"/>
      <family val="2"/>
    </font>
    <font>
      <sz val="9"/>
      <color indexed="18"/>
      <name val="Arial"/>
      <family val="2"/>
    </font>
    <font>
      <sz val="9"/>
      <color indexed="17"/>
      <name val="Arial"/>
      <family val="2"/>
    </font>
    <font>
      <sz val="10"/>
      <name val="Arial"/>
      <family val="2"/>
    </font>
    <font>
      <sz val="9"/>
      <color indexed="2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14" fontId="3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3" fillId="0" borderId="4" xfId="0" applyFont="1" applyBorder="1" applyAlignment="1">
      <alignment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right" vertical="top"/>
    </xf>
    <xf numFmtId="0" fontId="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vertical="top"/>
    </xf>
    <xf numFmtId="0" fontId="15" fillId="0" borderId="13" xfId="0" applyFont="1" applyBorder="1" applyAlignment="1">
      <alignment horizontal="center"/>
    </xf>
    <xf numFmtId="0" fontId="12" fillId="0" borderId="14" xfId="0" applyFont="1" applyBorder="1" applyAlignment="1">
      <alignment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Border="1" applyAlignment="1">
      <alignment vertical="top" wrapText="1"/>
    </xf>
    <xf numFmtId="0" fontId="5" fillId="0" borderId="0" xfId="1" applyFont="1" applyFill="1" applyBorder="1"/>
    <xf numFmtId="14" fontId="3" fillId="0" borderId="0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17" fillId="0" borderId="13" xfId="0" applyFont="1" applyBorder="1"/>
    <xf numFmtId="0" fontId="17" fillId="0" borderId="2" xfId="0" applyFont="1" applyBorder="1"/>
    <xf numFmtId="0" fontId="18" fillId="0" borderId="2" xfId="0" applyFont="1" applyFill="1" applyBorder="1" applyAlignment="1">
      <alignment vertical="top"/>
    </xf>
    <xf numFmtId="0" fontId="18" fillId="0" borderId="2" xfId="0" applyFont="1" applyBorder="1"/>
    <xf numFmtId="0" fontId="17" fillId="0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Fill="1" applyAlignment="1">
      <alignment vertical="top"/>
    </xf>
    <xf numFmtId="0" fontId="19" fillId="0" borderId="0" xfId="0" applyFont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7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0" fontId="18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14" fontId="3" fillId="0" borderId="0" xfId="0" applyNumberFormat="1" applyFont="1" applyAlignment="1">
      <alignment horizontal="right" vertical="top" wrapText="1"/>
    </xf>
    <xf numFmtId="0" fontId="18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0" fontId="18" fillId="0" borderId="2" xfId="0" applyFont="1" applyFill="1" applyBorder="1" applyAlignment="1">
      <alignment horizontal="left"/>
    </xf>
    <xf numFmtId="14" fontId="3" fillId="0" borderId="0" xfId="0" applyNumberFormat="1" applyFont="1" applyAlignment="1">
      <alignment vertical="top" wrapText="1"/>
    </xf>
    <xf numFmtId="0" fontId="17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18" fillId="0" borderId="13" xfId="0" applyFont="1" applyBorder="1"/>
    <xf numFmtId="0" fontId="17" fillId="0" borderId="0" xfId="0" applyFont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/>
    </xf>
    <xf numFmtId="0" fontId="22" fillId="0" borderId="1" xfId="0" applyFont="1" applyBorder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17" fontId="21" fillId="0" borderId="0" xfId="0" applyNumberFormat="1" applyFont="1" applyAlignment="1">
      <alignment horizontal="left" vertical="top"/>
    </xf>
    <xf numFmtId="14" fontId="21" fillId="0" borderId="0" xfId="0" applyNumberFormat="1" applyFont="1" applyAlignment="1">
      <alignment horizontal="right" vertical="top"/>
    </xf>
    <xf numFmtId="165" fontId="21" fillId="0" borderId="0" xfId="0" applyNumberFormat="1" applyFont="1" applyAlignment="1">
      <alignment horizontal="left" vertical="top" wrapText="1"/>
    </xf>
    <xf numFmtId="14" fontId="21" fillId="0" borderId="0" xfId="0" applyNumberFormat="1" applyFont="1" applyFill="1" applyAlignment="1">
      <alignment horizontal="right" vertical="top"/>
    </xf>
    <xf numFmtId="0" fontId="21" fillId="0" borderId="0" xfId="1" applyFont="1" applyFill="1" applyBorder="1" applyAlignment="1">
      <alignment vertical="top" wrapText="1"/>
    </xf>
    <xf numFmtId="0" fontId="24" fillId="0" borderId="0" xfId="0" applyFont="1" applyAlignment="1">
      <alignment vertical="top" wrapText="1"/>
    </xf>
    <xf numFmtId="14" fontId="21" fillId="0" borderId="0" xfId="0" applyNumberFormat="1" applyFont="1" applyAlignment="1">
      <alignment horizontal="right" vertical="top" wrapText="1"/>
    </xf>
    <xf numFmtId="0" fontId="23" fillId="0" borderId="0" xfId="0" applyFont="1" applyAlignment="1">
      <alignment vertical="top"/>
    </xf>
    <xf numFmtId="165" fontId="21" fillId="0" borderId="0" xfId="0" applyNumberFormat="1" applyFont="1" applyAlignment="1">
      <alignment horizontal="left" vertical="top"/>
    </xf>
    <xf numFmtId="14" fontId="21" fillId="0" borderId="0" xfId="0" applyNumberFormat="1" applyFont="1" applyAlignment="1">
      <alignment vertical="top"/>
    </xf>
    <xf numFmtId="0" fontId="24" fillId="0" borderId="0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164" fontId="21" fillId="0" borderId="0" xfId="0" applyNumberFormat="1" applyFont="1" applyAlignment="1">
      <alignment horizontal="right" vertical="top"/>
    </xf>
    <xf numFmtId="0" fontId="23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 wrapText="1"/>
    </xf>
    <xf numFmtId="0" fontId="24" fillId="0" borderId="0" xfId="0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5" fillId="0" borderId="0" xfId="0" applyFont="1" applyFill="1" applyAlignment="1">
      <alignment vertical="top" wrapText="1"/>
    </xf>
    <xf numFmtId="165" fontId="21" fillId="0" borderId="0" xfId="0" applyNumberFormat="1" applyFont="1" applyFill="1" applyAlignment="1">
      <alignment horizontal="left" vertical="top"/>
    </xf>
    <xf numFmtId="0" fontId="21" fillId="0" borderId="0" xfId="0" applyFont="1" applyFill="1" applyAlignment="1">
      <alignment horizontal="right" vertical="top"/>
    </xf>
    <xf numFmtId="14" fontId="21" fillId="0" borderId="0" xfId="0" applyNumberFormat="1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0" fontId="22" fillId="0" borderId="0" xfId="0" applyFont="1" applyAlignment="1">
      <alignment vertical="top"/>
    </xf>
    <xf numFmtId="0" fontId="26" fillId="0" borderId="0" xfId="0" applyFont="1" applyFill="1" applyAlignment="1">
      <alignment vertical="top"/>
    </xf>
    <xf numFmtId="0" fontId="26" fillId="0" borderId="0" xfId="0" applyFont="1" applyFill="1" applyAlignment="1">
      <alignment vertical="top" wrapText="1"/>
    </xf>
    <xf numFmtId="0" fontId="26" fillId="0" borderId="0" xfId="0" applyFont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22" fillId="0" borderId="0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14" fontId="21" fillId="0" borderId="0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28" fillId="0" borderId="0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vertical="top"/>
    </xf>
    <xf numFmtId="0" fontId="22" fillId="0" borderId="0" xfId="0" applyFont="1" applyBorder="1" applyAlignment="1">
      <alignment horizontal="right" vertical="top" wrapText="1"/>
    </xf>
    <xf numFmtId="0" fontId="21" fillId="0" borderId="0" xfId="0" applyFont="1" applyBorder="1" applyAlignment="1">
      <alignment vertical="top" wrapText="1"/>
    </xf>
    <xf numFmtId="0" fontId="3" fillId="0" borderId="0" xfId="0" applyFont="1" applyFill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workbookViewId="0">
      <selection activeCell="A33" sqref="A33"/>
    </sheetView>
  </sheetViews>
  <sheetFormatPr baseColWidth="10" defaultRowHeight="13.2" x14ac:dyDescent="0.25"/>
  <cols>
    <col min="1" max="1" width="38.5546875" customWidth="1"/>
    <col min="2" max="2" width="9.6640625" customWidth="1"/>
    <col min="3" max="3" width="38.5546875" customWidth="1"/>
    <col min="4" max="4" width="9.6640625" customWidth="1"/>
  </cols>
  <sheetData>
    <row r="1" spans="1:11" s="37" customFormat="1" ht="12" customHeight="1" thickBot="1" x14ac:dyDescent="0.3">
      <c r="A1" s="36" t="s">
        <v>312</v>
      </c>
      <c r="C1" s="38"/>
      <c r="D1" s="38"/>
      <c r="E1" s="39"/>
      <c r="F1" s="39"/>
      <c r="K1" s="40"/>
    </row>
    <row r="2" spans="1:11" s="37" customFormat="1" ht="12" customHeight="1" x14ac:dyDescent="0.25">
      <c r="A2" s="41" t="s">
        <v>27</v>
      </c>
      <c r="B2" s="42">
        <f>Forespørsler!B2</f>
        <v>44</v>
      </c>
      <c r="C2" s="43" t="s">
        <v>34</v>
      </c>
      <c r="D2" s="42">
        <f>Forespørsler!J2</f>
        <v>4</v>
      </c>
      <c r="E2" s="39"/>
      <c r="F2" s="39"/>
      <c r="K2" s="40"/>
    </row>
    <row r="3" spans="1:11" s="37" customFormat="1" ht="12" customHeight="1" x14ac:dyDescent="0.25">
      <c r="A3" s="44" t="s">
        <v>28</v>
      </c>
      <c r="B3" s="45">
        <f>B2-B4-B5</f>
        <v>0</v>
      </c>
      <c r="C3" s="46" t="s">
        <v>35</v>
      </c>
      <c r="D3" s="45">
        <f>Forespørsler!K2</f>
        <v>1</v>
      </c>
      <c r="E3" s="39"/>
      <c r="F3" s="39"/>
      <c r="K3" s="40"/>
    </row>
    <row r="4" spans="1:11" s="37" customFormat="1" ht="12" customHeight="1" x14ac:dyDescent="0.25">
      <c r="A4" s="46" t="s">
        <v>29</v>
      </c>
      <c r="B4" s="45">
        <f>Forespørsler!E2</f>
        <v>44</v>
      </c>
      <c r="C4" s="46" t="s">
        <v>36</v>
      </c>
      <c r="D4" s="45">
        <f>Forespørsler!I2</f>
        <v>21</v>
      </c>
      <c r="E4" s="39"/>
      <c r="F4" s="39"/>
      <c r="K4" s="40"/>
    </row>
    <row r="5" spans="1:11" s="37" customFormat="1" ht="12" customHeight="1" x14ac:dyDescent="0.25">
      <c r="A5" s="46" t="s">
        <v>30</v>
      </c>
      <c r="B5" s="45">
        <f>Forespørsler!F2</f>
        <v>0</v>
      </c>
      <c r="C5" s="46" t="s">
        <v>37</v>
      </c>
      <c r="D5" s="45">
        <v>65</v>
      </c>
      <c r="E5" s="39"/>
      <c r="F5" s="39"/>
      <c r="K5" s="40"/>
    </row>
    <row r="6" spans="1:11" s="37" customFormat="1" ht="12" customHeight="1" x14ac:dyDescent="0.25">
      <c r="A6" s="46" t="s">
        <v>31</v>
      </c>
      <c r="B6" s="45">
        <f>Forespørsler!G2</f>
        <v>26</v>
      </c>
      <c r="C6" s="46" t="s">
        <v>38</v>
      </c>
      <c r="D6" s="45">
        <v>66</v>
      </c>
      <c r="E6" s="39"/>
      <c r="F6" s="39"/>
      <c r="K6" s="40"/>
    </row>
    <row r="7" spans="1:11" s="37" customFormat="1" ht="12" customHeight="1" x14ac:dyDescent="0.25">
      <c r="A7" s="46" t="s">
        <v>32</v>
      </c>
      <c r="B7" s="45">
        <f>Forespørsler!H2</f>
        <v>14</v>
      </c>
      <c r="C7" s="46" t="s">
        <v>26</v>
      </c>
      <c r="D7" s="45">
        <f>D5+D6</f>
        <v>131</v>
      </c>
      <c r="E7" s="39"/>
      <c r="F7" s="39"/>
      <c r="K7" s="40"/>
    </row>
    <row r="8" spans="1:11" s="37" customFormat="1" ht="12" customHeight="1" thickBot="1" x14ac:dyDescent="0.3">
      <c r="A8" s="47" t="s">
        <v>33</v>
      </c>
      <c r="B8" s="48">
        <f>B4-B6-B7</f>
        <v>4</v>
      </c>
      <c r="C8" s="47" t="s">
        <v>25</v>
      </c>
      <c r="D8" s="60">
        <f>D7/D4</f>
        <v>6.2380952380952381</v>
      </c>
      <c r="E8" s="39"/>
      <c r="F8" s="39"/>
      <c r="K8" s="40"/>
    </row>
    <row r="9" spans="1:11" s="24" customFormat="1" x14ac:dyDescent="0.25"/>
  </sheetData>
  <phoneticPr fontId="1" type="noConversion"/>
  <pageMargins left="0.75" right="0.75" top="1" bottom="1" header="0.5" footer="0.5"/>
  <pageSetup paperSize="9" scale="90" orientation="portrait" horizontalDpi="4294967293" r:id="rId1"/>
  <headerFooter alignWithMargins="0">
    <oddFooter>&amp;LPer Harald Sivesind&amp;CSide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zoomScale="75" workbookViewId="0">
      <pane ySplit="3" topLeftCell="A4" activePane="bottomLeft" state="frozenSplit"/>
      <selection pane="bottomLeft" activeCell="D8" sqref="D8"/>
    </sheetView>
  </sheetViews>
  <sheetFormatPr baseColWidth="10" defaultColWidth="11.44140625" defaultRowHeight="11.4" x14ac:dyDescent="0.2"/>
  <cols>
    <col min="1" max="1" width="34.109375" style="172" customWidth="1"/>
    <col min="2" max="2" width="28.6640625" style="172" customWidth="1"/>
    <col min="3" max="3" width="34" style="172" customWidth="1"/>
    <col min="4" max="4" width="25.6640625" style="172" customWidth="1"/>
    <col min="5" max="5" width="10.6640625" style="173" customWidth="1"/>
    <col min="6" max="6" width="5.88671875" style="174" customWidth="1"/>
    <col min="7" max="7" width="10.88671875" style="172" customWidth="1"/>
    <col min="8" max="8" width="10.6640625" style="172" customWidth="1"/>
    <col min="9" max="9" width="7.44140625" style="172" customWidth="1"/>
    <col min="10" max="10" width="7.33203125" style="172" customWidth="1"/>
    <col min="11" max="11" width="6.5546875" style="175" customWidth="1"/>
    <col min="12" max="16384" width="11.44140625" style="172"/>
  </cols>
  <sheetData>
    <row r="1" spans="1:12" s="117" customFormat="1" ht="13.8" x14ac:dyDescent="0.25">
      <c r="A1" s="116" t="s">
        <v>307</v>
      </c>
      <c r="D1" s="117" t="s">
        <v>127</v>
      </c>
      <c r="E1" s="118"/>
      <c r="F1" s="119"/>
      <c r="K1" s="120"/>
    </row>
    <row r="2" spans="1:12" s="117" customFormat="1" x14ac:dyDescent="0.25">
      <c r="E2" s="118"/>
      <c r="F2" s="119"/>
      <c r="K2" s="120"/>
    </row>
    <row r="3" spans="1:12" s="121" customFormat="1" ht="24.6" thickBot="1" x14ac:dyDescent="0.3">
      <c r="A3" s="121" t="s">
        <v>1</v>
      </c>
      <c r="B3" s="121" t="s">
        <v>42</v>
      </c>
      <c r="C3" s="121" t="s">
        <v>2</v>
      </c>
      <c r="D3" s="121" t="s">
        <v>0</v>
      </c>
      <c r="E3" s="122" t="s">
        <v>3</v>
      </c>
      <c r="F3" s="123"/>
      <c r="G3" s="124" t="s">
        <v>13</v>
      </c>
      <c r="H3" s="124" t="s">
        <v>14</v>
      </c>
      <c r="I3" s="124" t="s">
        <v>9</v>
      </c>
      <c r="J3" s="124" t="s">
        <v>10</v>
      </c>
      <c r="K3" s="125" t="s">
        <v>15</v>
      </c>
      <c r="L3" s="121" t="s">
        <v>24</v>
      </c>
    </row>
    <row r="4" spans="1:12" s="117" customFormat="1" ht="34.799999999999997" thickTop="1" x14ac:dyDescent="0.25">
      <c r="A4" s="126" t="s">
        <v>141</v>
      </c>
      <c r="B4" s="127" t="s">
        <v>77</v>
      </c>
      <c r="C4" s="128" t="s">
        <v>148</v>
      </c>
      <c r="D4" s="127" t="s">
        <v>78</v>
      </c>
      <c r="E4" s="129"/>
      <c r="F4" s="119"/>
      <c r="G4" s="130"/>
      <c r="H4" s="130"/>
      <c r="I4" s="120"/>
      <c r="J4" s="120"/>
      <c r="K4" s="120"/>
      <c r="L4" s="19" t="s">
        <v>262</v>
      </c>
    </row>
    <row r="5" spans="1:12" s="117" customFormat="1" ht="34.200000000000003" x14ac:dyDescent="0.25">
      <c r="A5" s="126" t="s">
        <v>79</v>
      </c>
      <c r="B5" s="127" t="s">
        <v>80</v>
      </c>
      <c r="C5" s="128" t="s">
        <v>118</v>
      </c>
      <c r="D5" s="127" t="s">
        <v>81</v>
      </c>
      <c r="E5" s="131"/>
      <c r="F5" s="119"/>
      <c r="G5" s="130" t="s">
        <v>217</v>
      </c>
      <c r="H5" s="132">
        <v>42737</v>
      </c>
      <c r="I5" s="119">
        <v>5</v>
      </c>
      <c r="J5" s="119">
        <v>3</v>
      </c>
      <c r="K5" s="120"/>
      <c r="L5" s="127" t="s">
        <v>4</v>
      </c>
    </row>
    <row r="6" spans="1:12" s="117" customFormat="1" ht="34.200000000000003" x14ac:dyDescent="0.25">
      <c r="A6" s="126" t="s">
        <v>82</v>
      </c>
      <c r="B6" s="133" t="s">
        <v>149</v>
      </c>
      <c r="C6" s="134" t="s">
        <v>150</v>
      </c>
      <c r="D6" s="127" t="s">
        <v>83</v>
      </c>
      <c r="E6" s="129"/>
      <c r="F6" s="119"/>
      <c r="G6" s="135" t="s">
        <v>291</v>
      </c>
      <c r="H6" s="130">
        <v>42843</v>
      </c>
      <c r="I6" s="119">
        <v>4</v>
      </c>
      <c r="J6" s="119">
        <v>6</v>
      </c>
      <c r="K6" s="120"/>
      <c r="L6" s="127" t="s">
        <v>4</v>
      </c>
    </row>
    <row r="7" spans="1:12" s="117" customFormat="1" ht="22.8" x14ac:dyDescent="0.25">
      <c r="A7" s="134" t="s">
        <v>101</v>
      </c>
      <c r="B7" s="127" t="s">
        <v>102</v>
      </c>
      <c r="C7" s="136" t="s">
        <v>147</v>
      </c>
      <c r="D7" s="127" t="s">
        <v>80</v>
      </c>
      <c r="E7" s="137"/>
      <c r="F7" s="119"/>
      <c r="G7" s="130"/>
      <c r="H7" s="138"/>
      <c r="I7" s="120"/>
      <c r="J7" s="120"/>
      <c r="K7" s="120"/>
      <c r="L7" s="19" t="s">
        <v>262</v>
      </c>
    </row>
    <row r="8" spans="1:12" s="117" customFormat="1" ht="34.200000000000003" x14ac:dyDescent="0.25">
      <c r="A8" s="88" t="s">
        <v>165</v>
      </c>
      <c r="B8" s="19" t="s">
        <v>166</v>
      </c>
      <c r="C8" s="92" t="s">
        <v>118</v>
      </c>
      <c r="D8" s="95" t="s">
        <v>81</v>
      </c>
      <c r="E8" s="137"/>
      <c r="F8" s="119"/>
      <c r="G8" s="130"/>
      <c r="H8" s="130"/>
      <c r="I8" s="120"/>
      <c r="J8" s="120"/>
      <c r="K8" s="120"/>
      <c r="L8" s="127" t="s">
        <v>262</v>
      </c>
    </row>
    <row r="9" spans="1:12" s="117" customFormat="1" ht="22.8" x14ac:dyDescent="0.25">
      <c r="A9" s="126" t="s">
        <v>274</v>
      </c>
      <c r="B9" s="127" t="s">
        <v>171</v>
      </c>
      <c r="C9" s="139" t="s">
        <v>281</v>
      </c>
      <c r="D9" s="127" t="s">
        <v>172</v>
      </c>
      <c r="E9" s="137"/>
      <c r="F9" s="119"/>
      <c r="G9" s="138"/>
      <c r="H9" s="130"/>
      <c r="I9" s="120"/>
      <c r="J9" s="120"/>
      <c r="K9" s="120"/>
      <c r="L9" s="19" t="s">
        <v>262</v>
      </c>
    </row>
    <row r="10" spans="1:12" s="117" customFormat="1" ht="34.200000000000003" x14ac:dyDescent="0.25">
      <c r="A10" s="136" t="s">
        <v>274</v>
      </c>
      <c r="B10" s="127" t="s">
        <v>173</v>
      </c>
      <c r="C10" s="134" t="s">
        <v>174</v>
      </c>
      <c r="D10" s="127" t="s">
        <v>78</v>
      </c>
      <c r="E10" s="129"/>
      <c r="F10" s="119"/>
      <c r="G10" s="130"/>
      <c r="H10" s="130"/>
      <c r="I10" s="120"/>
      <c r="J10" s="120"/>
      <c r="K10" s="120"/>
      <c r="L10" s="117" t="s">
        <v>262</v>
      </c>
    </row>
    <row r="11" spans="1:12" s="117" customFormat="1" ht="36" customHeight="1" x14ac:dyDescent="0.25">
      <c r="A11" s="136" t="s">
        <v>280</v>
      </c>
      <c r="B11" s="127" t="s">
        <v>179</v>
      </c>
      <c r="C11" s="128" t="s">
        <v>282</v>
      </c>
      <c r="D11" s="127" t="s">
        <v>45</v>
      </c>
      <c r="E11" s="137"/>
      <c r="F11" s="119"/>
      <c r="G11" s="135" t="s">
        <v>232</v>
      </c>
      <c r="H11" s="130"/>
      <c r="I11" s="120"/>
      <c r="J11" s="120"/>
      <c r="K11" s="120"/>
      <c r="L11" s="117" t="s">
        <v>5</v>
      </c>
    </row>
    <row r="12" spans="1:12" s="117" customFormat="1" ht="36" customHeight="1" x14ac:dyDescent="0.25">
      <c r="A12" s="126" t="s">
        <v>279</v>
      </c>
      <c r="B12" s="127" t="s">
        <v>184</v>
      </c>
      <c r="C12" s="128" t="s">
        <v>283</v>
      </c>
      <c r="D12" s="127" t="s">
        <v>186</v>
      </c>
      <c r="E12" s="137"/>
      <c r="F12" s="141"/>
      <c r="G12" s="130" t="s">
        <v>218</v>
      </c>
      <c r="H12" s="130">
        <v>42796</v>
      </c>
      <c r="I12" s="119">
        <v>6</v>
      </c>
      <c r="J12" s="119">
        <v>4</v>
      </c>
      <c r="K12" s="120"/>
      <c r="L12" s="127" t="s">
        <v>4</v>
      </c>
    </row>
    <row r="13" spans="1:12" s="117" customFormat="1" ht="36" customHeight="1" x14ac:dyDescent="0.25">
      <c r="A13" s="142" t="s">
        <v>278</v>
      </c>
      <c r="B13" s="143" t="s">
        <v>194</v>
      </c>
      <c r="C13" s="134" t="s">
        <v>284</v>
      </c>
      <c r="D13" s="127" t="s">
        <v>81</v>
      </c>
      <c r="E13" s="137"/>
      <c r="G13" s="130">
        <v>42757</v>
      </c>
      <c r="H13" s="130"/>
      <c r="I13" s="120"/>
      <c r="J13" s="120"/>
      <c r="K13" s="120"/>
      <c r="L13" s="127" t="s">
        <v>5</v>
      </c>
    </row>
    <row r="14" spans="1:12" s="117" customFormat="1" ht="36" customHeight="1" x14ac:dyDescent="0.25">
      <c r="A14" s="126" t="s">
        <v>60</v>
      </c>
      <c r="B14" s="127" t="s">
        <v>61</v>
      </c>
      <c r="C14" s="128" t="s">
        <v>283</v>
      </c>
      <c r="D14" s="140" t="s">
        <v>186</v>
      </c>
      <c r="E14" s="137"/>
      <c r="F14" s="119"/>
      <c r="G14" s="130" t="s">
        <v>219</v>
      </c>
      <c r="H14" s="130">
        <v>42781</v>
      </c>
      <c r="I14" s="119">
        <v>3</v>
      </c>
      <c r="J14" s="119">
        <v>6</v>
      </c>
      <c r="K14" s="120"/>
      <c r="L14" s="127" t="s">
        <v>4</v>
      </c>
    </row>
    <row r="15" spans="1:12" s="117" customFormat="1" ht="36" customHeight="1" x14ac:dyDescent="0.25">
      <c r="A15" s="126" t="s">
        <v>60</v>
      </c>
      <c r="B15" s="127" t="s">
        <v>61</v>
      </c>
      <c r="C15" s="139" t="s">
        <v>285</v>
      </c>
      <c r="D15" s="140" t="s">
        <v>109</v>
      </c>
      <c r="E15" s="137"/>
      <c r="F15" s="119"/>
      <c r="G15" s="130"/>
      <c r="H15" s="130"/>
      <c r="I15" s="120"/>
      <c r="J15" s="120"/>
      <c r="K15" s="120"/>
      <c r="L15" s="19" t="s">
        <v>311</v>
      </c>
    </row>
    <row r="16" spans="1:12" s="117" customFormat="1" ht="36" customHeight="1" x14ac:dyDescent="0.25">
      <c r="A16" s="89" t="s">
        <v>277</v>
      </c>
      <c r="B16" s="127" t="s">
        <v>201</v>
      </c>
      <c r="C16" s="136" t="s">
        <v>167</v>
      </c>
      <c r="D16" s="127" t="s">
        <v>160</v>
      </c>
      <c r="E16" s="137"/>
      <c r="F16" s="119"/>
      <c r="G16" s="130">
        <v>42837</v>
      </c>
      <c r="H16" s="138">
        <v>42906</v>
      </c>
      <c r="I16" s="119">
        <v>1</v>
      </c>
      <c r="J16" s="119">
        <v>0</v>
      </c>
      <c r="K16" s="120"/>
      <c r="L16" s="19" t="s">
        <v>4</v>
      </c>
    </row>
    <row r="17" spans="1:12" s="117" customFormat="1" ht="36" customHeight="1" x14ac:dyDescent="0.25">
      <c r="A17" s="90" t="s">
        <v>276</v>
      </c>
      <c r="B17" s="127" t="s">
        <v>222</v>
      </c>
      <c r="C17" s="144" t="s">
        <v>286</v>
      </c>
      <c r="D17" s="145" t="s">
        <v>224</v>
      </c>
      <c r="E17" s="137"/>
      <c r="F17" s="119"/>
      <c r="G17" s="130">
        <v>42855</v>
      </c>
      <c r="H17" s="138">
        <v>42917</v>
      </c>
      <c r="I17" s="119">
        <v>5</v>
      </c>
      <c r="J17" s="119">
        <v>6</v>
      </c>
      <c r="K17" s="120"/>
      <c r="L17" s="19" t="s">
        <v>4</v>
      </c>
    </row>
    <row r="18" spans="1:12" s="117" customFormat="1" ht="36" customHeight="1" x14ac:dyDescent="0.25">
      <c r="A18" s="134" t="s">
        <v>225</v>
      </c>
      <c r="B18" s="127" t="s">
        <v>226</v>
      </c>
      <c r="C18" s="126" t="s">
        <v>227</v>
      </c>
      <c r="D18" s="140" t="s">
        <v>45</v>
      </c>
      <c r="E18" s="129" t="s">
        <v>215</v>
      </c>
      <c r="F18" s="119"/>
      <c r="G18" s="135" t="s">
        <v>289</v>
      </c>
      <c r="H18" s="138">
        <v>42820</v>
      </c>
      <c r="I18" s="119">
        <v>4</v>
      </c>
      <c r="J18" s="119">
        <v>3</v>
      </c>
      <c r="K18" s="120"/>
      <c r="L18" s="13" t="s">
        <v>4</v>
      </c>
    </row>
    <row r="19" spans="1:12" s="147" customFormat="1" ht="36" customHeight="1" x14ac:dyDescent="0.25">
      <c r="A19" s="146" t="s">
        <v>275</v>
      </c>
      <c r="B19" s="143" t="s">
        <v>235</v>
      </c>
      <c r="C19" s="136" t="s">
        <v>287</v>
      </c>
      <c r="D19" s="140" t="s">
        <v>237</v>
      </c>
      <c r="E19" s="137" t="s">
        <v>215</v>
      </c>
      <c r="F19" s="119"/>
      <c r="G19" s="135" t="s">
        <v>290</v>
      </c>
      <c r="H19" s="138">
        <v>42825</v>
      </c>
      <c r="I19" s="119">
        <v>1</v>
      </c>
      <c r="J19" s="119">
        <v>2</v>
      </c>
      <c r="K19" s="120"/>
      <c r="L19" s="13" t="s">
        <v>4</v>
      </c>
    </row>
    <row r="20" spans="1:12" s="117" customFormat="1" ht="36" customHeight="1" x14ac:dyDescent="0.25">
      <c r="A20" s="94" t="s">
        <v>274</v>
      </c>
      <c r="B20" s="143" t="s">
        <v>171</v>
      </c>
      <c r="C20" s="146" t="s">
        <v>241</v>
      </c>
      <c r="D20" s="148" t="s">
        <v>81</v>
      </c>
      <c r="E20" s="149"/>
      <c r="F20" s="150"/>
      <c r="G20" s="132">
        <v>42798</v>
      </c>
      <c r="H20" s="151">
        <v>42863</v>
      </c>
      <c r="I20" s="150">
        <v>1</v>
      </c>
      <c r="J20" s="150">
        <v>0</v>
      </c>
      <c r="K20" s="152"/>
      <c r="L20" s="179" t="s">
        <v>4</v>
      </c>
    </row>
    <row r="21" spans="1:12" s="117" customFormat="1" ht="12" x14ac:dyDescent="0.25">
      <c r="A21" s="153"/>
      <c r="B21" s="127"/>
      <c r="C21" s="154"/>
      <c r="D21" s="155"/>
      <c r="E21" s="149"/>
      <c r="F21" s="119"/>
      <c r="G21" s="130"/>
      <c r="H21" s="130"/>
      <c r="I21" s="120"/>
      <c r="J21" s="120"/>
      <c r="K21" s="120"/>
    </row>
    <row r="22" spans="1:12" s="117" customFormat="1" ht="12" x14ac:dyDescent="0.25">
      <c r="A22" s="153"/>
      <c r="B22" s="127"/>
      <c r="C22" s="156"/>
      <c r="D22" s="156"/>
      <c r="E22" s="137"/>
      <c r="F22" s="119"/>
      <c r="G22" s="130"/>
      <c r="H22" s="130"/>
      <c r="I22" s="157"/>
      <c r="J22" s="157"/>
      <c r="K22" s="120"/>
    </row>
    <row r="23" spans="1:12" s="117" customFormat="1" ht="12" x14ac:dyDescent="0.25">
      <c r="A23" s="158"/>
      <c r="B23" s="127"/>
      <c r="C23" s="156"/>
      <c r="D23" s="156"/>
      <c r="E23" s="137"/>
      <c r="F23" s="119"/>
      <c r="G23" s="130"/>
      <c r="I23" s="157"/>
      <c r="J23" s="157"/>
      <c r="K23" s="120">
        <f t="shared" ref="K23:K39" si="0">I23+J23</f>
        <v>0</v>
      </c>
    </row>
    <row r="24" spans="1:12" s="117" customFormat="1" ht="12" x14ac:dyDescent="0.25">
      <c r="A24" s="158"/>
      <c r="B24" s="127"/>
      <c r="C24" s="159"/>
      <c r="D24" s="156"/>
      <c r="E24" s="137"/>
      <c r="F24" s="141"/>
      <c r="G24" s="138"/>
      <c r="H24" s="130"/>
      <c r="I24" s="120"/>
      <c r="J24" s="120"/>
      <c r="K24" s="120">
        <f t="shared" si="0"/>
        <v>0</v>
      </c>
    </row>
    <row r="25" spans="1:12" s="117" customFormat="1" x14ac:dyDescent="0.25">
      <c r="B25" s="127"/>
      <c r="C25" s="160"/>
      <c r="D25" s="160"/>
      <c r="E25" s="129"/>
      <c r="F25" s="119"/>
      <c r="G25" s="130"/>
      <c r="H25" s="130"/>
      <c r="I25" s="157"/>
      <c r="J25" s="157"/>
      <c r="K25" s="120">
        <f t="shared" si="0"/>
        <v>0</v>
      </c>
    </row>
    <row r="26" spans="1:12" s="117" customFormat="1" ht="12" x14ac:dyDescent="0.25">
      <c r="A26" s="158"/>
      <c r="B26" s="127"/>
      <c r="C26" s="159"/>
      <c r="D26" s="156"/>
      <c r="E26" s="137"/>
      <c r="F26" s="119"/>
      <c r="G26" s="130"/>
      <c r="H26" s="138"/>
      <c r="I26" s="120"/>
      <c r="J26" s="120"/>
      <c r="K26" s="120">
        <f t="shared" si="0"/>
        <v>0</v>
      </c>
      <c r="L26" s="127"/>
    </row>
    <row r="27" spans="1:12" s="161" customFormat="1" ht="12" x14ac:dyDescent="0.25">
      <c r="A27" s="158"/>
      <c r="B27" s="127"/>
      <c r="C27" s="159"/>
      <c r="D27" s="156"/>
      <c r="E27" s="137"/>
      <c r="F27" s="119"/>
      <c r="G27" s="130"/>
      <c r="H27" s="130"/>
      <c r="I27" s="120"/>
      <c r="J27" s="120"/>
      <c r="K27" s="120">
        <f t="shared" si="0"/>
        <v>0</v>
      </c>
      <c r="L27" s="127"/>
    </row>
    <row r="28" spans="1:12" s="117" customFormat="1" ht="12" x14ac:dyDescent="0.25">
      <c r="A28" s="158"/>
      <c r="B28" s="127"/>
      <c r="C28" s="162"/>
      <c r="D28" s="163"/>
      <c r="E28" s="137"/>
      <c r="F28" s="119"/>
      <c r="G28" s="130"/>
      <c r="H28" s="130"/>
      <c r="I28" s="120"/>
      <c r="J28" s="120"/>
      <c r="K28" s="120">
        <f t="shared" si="0"/>
        <v>0</v>
      </c>
    </row>
    <row r="29" spans="1:12" s="117" customFormat="1" ht="12" x14ac:dyDescent="0.25">
      <c r="A29" s="158"/>
      <c r="B29" s="127"/>
      <c r="C29" s="163"/>
      <c r="D29" s="163"/>
      <c r="E29" s="129"/>
      <c r="F29" s="119"/>
      <c r="G29" s="138"/>
      <c r="H29" s="119"/>
      <c r="I29" s="120"/>
      <c r="J29" s="120"/>
      <c r="K29" s="120">
        <f>I29+J29</f>
        <v>0</v>
      </c>
      <c r="L29" s="127"/>
    </row>
    <row r="30" spans="1:12" s="117" customFormat="1" x14ac:dyDescent="0.25">
      <c r="A30" s="127"/>
      <c r="B30" s="127"/>
      <c r="C30" s="159"/>
      <c r="D30" s="156"/>
      <c r="E30" s="129"/>
      <c r="F30" s="119"/>
      <c r="G30" s="130"/>
      <c r="I30" s="120"/>
      <c r="J30" s="120"/>
      <c r="K30" s="120">
        <f t="shared" si="0"/>
        <v>0</v>
      </c>
    </row>
    <row r="31" spans="1:12" s="117" customFormat="1" ht="12" x14ac:dyDescent="0.25">
      <c r="A31" s="153"/>
      <c r="B31" s="127"/>
      <c r="C31" s="159"/>
      <c r="D31" s="156"/>
      <c r="E31" s="137"/>
      <c r="F31" s="119"/>
      <c r="G31" s="130"/>
      <c r="H31" s="138"/>
      <c r="I31" s="120"/>
      <c r="J31" s="120"/>
      <c r="K31" s="120">
        <f>I31+J31</f>
        <v>0</v>
      </c>
      <c r="L31" s="127"/>
    </row>
    <row r="32" spans="1:12" s="117" customFormat="1" x14ac:dyDescent="0.25">
      <c r="A32" s="127"/>
      <c r="B32" s="127"/>
      <c r="C32" s="164"/>
      <c r="D32" s="165"/>
      <c r="E32" s="137"/>
      <c r="F32" s="119"/>
      <c r="G32" s="138"/>
      <c r="H32" s="138"/>
      <c r="I32" s="120"/>
      <c r="J32" s="120"/>
      <c r="K32" s="120">
        <f t="shared" si="0"/>
        <v>0</v>
      </c>
    </row>
    <row r="33" spans="1:12" s="117" customFormat="1" x14ac:dyDescent="0.25">
      <c r="A33" s="127"/>
      <c r="B33" s="127"/>
      <c r="C33" s="162"/>
      <c r="D33" s="163"/>
      <c r="E33" s="137"/>
      <c r="F33" s="119"/>
      <c r="G33" s="130"/>
      <c r="I33" s="120"/>
      <c r="J33" s="120"/>
      <c r="K33" s="120">
        <f t="shared" si="0"/>
        <v>0</v>
      </c>
    </row>
    <row r="34" spans="1:12" s="117" customFormat="1" ht="13.2" x14ac:dyDescent="0.25">
      <c r="B34" s="166"/>
      <c r="C34" s="162"/>
      <c r="D34" s="163"/>
      <c r="E34" s="137"/>
      <c r="H34" s="119"/>
      <c r="I34" s="120"/>
      <c r="J34" s="120"/>
      <c r="K34" s="120">
        <f t="shared" si="0"/>
        <v>0</v>
      </c>
      <c r="L34" s="127"/>
    </row>
    <row r="35" spans="1:12" s="117" customFormat="1" ht="12" x14ac:dyDescent="0.25">
      <c r="A35" s="153"/>
      <c r="B35" s="127"/>
      <c r="C35" s="162"/>
      <c r="D35" s="163"/>
      <c r="E35" s="137"/>
      <c r="F35" s="119"/>
      <c r="G35" s="130"/>
      <c r="H35" s="167"/>
      <c r="I35" s="157"/>
      <c r="J35" s="157"/>
      <c r="K35" s="120">
        <f t="shared" si="0"/>
        <v>0</v>
      </c>
    </row>
    <row r="36" spans="1:12" s="161" customFormat="1" ht="12" x14ac:dyDescent="0.25">
      <c r="A36" s="153"/>
      <c r="B36" s="127"/>
      <c r="C36" s="159"/>
      <c r="D36" s="156"/>
      <c r="E36" s="137"/>
      <c r="F36" s="119"/>
      <c r="G36" s="138"/>
      <c r="H36" s="130"/>
      <c r="I36" s="120"/>
      <c r="J36" s="120"/>
      <c r="K36" s="120">
        <f t="shared" si="0"/>
        <v>0</v>
      </c>
      <c r="L36" s="117"/>
    </row>
    <row r="37" spans="1:12" s="117" customFormat="1" ht="12" x14ac:dyDescent="0.25">
      <c r="A37" s="153"/>
      <c r="B37" s="127"/>
      <c r="C37" s="159"/>
      <c r="D37" s="156"/>
      <c r="E37" s="137"/>
      <c r="F37" s="119"/>
      <c r="G37" s="138"/>
      <c r="H37" s="138"/>
      <c r="I37" s="120"/>
      <c r="J37" s="120"/>
      <c r="K37" s="120">
        <f t="shared" si="0"/>
        <v>0</v>
      </c>
    </row>
    <row r="38" spans="1:12" s="117" customFormat="1" ht="12" x14ac:dyDescent="0.25">
      <c r="A38" s="153"/>
      <c r="B38" s="127"/>
      <c r="C38" s="159"/>
      <c r="D38" s="156"/>
      <c r="E38" s="137"/>
      <c r="F38" s="119"/>
      <c r="G38" s="130"/>
      <c r="H38" s="138"/>
      <c r="I38" s="120"/>
      <c r="J38" s="120"/>
      <c r="K38" s="120">
        <f t="shared" si="0"/>
        <v>0</v>
      </c>
    </row>
    <row r="39" spans="1:12" s="117" customFormat="1" x14ac:dyDescent="0.25">
      <c r="A39" s="127"/>
      <c r="B39" s="168"/>
      <c r="C39" s="163"/>
      <c r="D39" s="163"/>
      <c r="E39" s="137"/>
      <c r="F39" s="119"/>
      <c r="G39" s="130"/>
      <c r="H39" s="138"/>
      <c r="I39" s="120"/>
      <c r="J39" s="120"/>
      <c r="K39" s="120">
        <f t="shared" si="0"/>
        <v>0</v>
      </c>
    </row>
    <row r="40" spans="1:12" s="117" customFormat="1" ht="12" x14ac:dyDescent="0.25">
      <c r="A40" s="153"/>
      <c r="B40" s="127"/>
      <c r="C40" s="159"/>
      <c r="D40" s="156"/>
      <c r="E40" s="137"/>
      <c r="F40" s="119"/>
      <c r="G40" s="138"/>
      <c r="H40" s="138"/>
      <c r="I40" s="120"/>
      <c r="J40" s="120"/>
      <c r="K40" s="120">
        <f t="shared" ref="K40:K61" si="1">I40+J40</f>
        <v>0</v>
      </c>
    </row>
    <row r="41" spans="1:12" s="117" customFormat="1" x14ac:dyDescent="0.25">
      <c r="A41" s="127"/>
      <c r="B41" s="127"/>
      <c r="C41" s="159"/>
      <c r="D41" s="156"/>
      <c r="E41" s="137"/>
      <c r="F41" s="119"/>
      <c r="G41" s="138"/>
      <c r="H41" s="138"/>
      <c r="I41" s="120"/>
      <c r="J41" s="120"/>
      <c r="K41" s="120">
        <f t="shared" si="1"/>
        <v>0</v>
      </c>
    </row>
    <row r="42" spans="1:12" s="117" customFormat="1" ht="12" x14ac:dyDescent="0.25">
      <c r="A42" s="153"/>
      <c r="B42" s="127"/>
      <c r="C42" s="163"/>
      <c r="D42" s="163"/>
      <c r="E42" s="137"/>
      <c r="F42" s="119"/>
      <c r="G42" s="138"/>
      <c r="H42" s="138"/>
      <c r="I42" s="120"/>
      <c r="J42" s="120"/>
      <c r="K42" s="120">
        <f t="shared" si="1"/>
        <v>0</v>
      </c>
    </row>
    <row r="43" spans="1:12" s="117" customFormat="1" ht="12" x14ac:dyDescent="0.25">
      <c r="A43" s="158"/>
      <c r="B43" s="127"/>
      <c r="C43" s="163"/>
      <c r="D43" s="163"/>
      <c r="E43" s="137"/>
      <c r="F43" s="119"/>
      <c r="G43" s="138"/>
      <c r="H43" s="119"/>
      <c r="I43" s="120"/>
      <c r="J43" s="120"/>
      <c r="K43" s="120">
        <f t="shared" si="1"/>
        <v>0</v>
      </c>
    </row>
    <row r="44" spans="1:12" s="117" customFormat="1" ht="12" x14ac:dyDescent="0.25">
      <c r="A44" s="158"/>
      <c r="B44" s="127"/>
      <c r="C44" s="156"/>
      <c r="D44" s="156"/>
      <c r="E44" s="137"/>
      <c r="F44" s="119"/>
      <c r="G44" s="138"/>
      <c r="I44" s="120"/>
      <c r="J44" s="120"/>
      <c r="K44" s="120">
        <f t="shared" si="1"/>
        <v>0</v>
      </c>
    </row>
    <row r="45" spans="1:12" s="117" customFormat="1" ht="12" x14ac:dyDescent="0.25">
      <c r="A45" s="153"/>
      <c r="B45" s="127"/>
      <c r="C45" s="169"/>
      <c r="D45" s="163"/>
      <c r="E45" s="137"/>
      <c r="F45" s="119"/>
      <c r="G45" s="138"/>
      <c r="I45" s="120"/>
      <c r="J45" s="120"/>
      <c r="K45" s="120">
        <f t="shared" si="1"/>
        <v>0</v>
      </c>
    </row>
    <row r="46" spans="1:12" s="117" customFormat="1" ht="12" x14ac:dyDescent="0.25">
      <c r="A46" s="158"/>
      <c r="B46" s="127"/>
      <c r="C46" s="159"/>
      <c r="D46" s="156"/>
      <c r="E46" s="137"/>
      <c r="F46" s="119"/>
      <c r="G46" s="119"/>
      <c r="I46" s="120"/>
      <c r="J46" s="120"/>
      <c r="K46" s="120">
        <f t="shared" si="1"/>
        <v>0</v>
      </c>
    </row>
    <row r="47" spans="1:12" s="117" customFormat="1" x14ac:dyDescent="0.25">
      <c r="A47" s="127"/>
      <c r="B47" s="168"/>
      <c r="C47" s="170"/>
      <c r="D47" s="170"/>
      <c r="E47" s="137"/>
      <c r="F47" s="119"/>
      <c r="G47" s="119"/>
      <c r="H47" s="138"/>
      <c r="I47" s="120"/>
      <c r="J47" s="120"/>
      <c r="K47" s="120">
        <f t="shared" si="1"/>
        <v>0</v>
      </c>
    </row>
    <row r="48" spans="1:12" s="117" customFormat="1" ht="12" x14ac:dyDescent="0.25">
      <c r="A48" s="153"/>
      <c r="B48" s="127"/>
      <c r="C48" s="163"/>
      <c r="D48" s="163"/>
      <c r="E48" s="137"/>
      <c r="F48" s="119"/>
      <c r="G48" s="138"/>
      <c r="H48" s="138"/>
      <c r="I48" s="120"/>
      <c r="J48" s="120"/>
      <c r="K48" s="120">
        <f t="shared" si="1"/>
        <v>0</v>
      </c>
    </row>
    <row r="49" spans="1:12" s="117" customFormat="1" x14ac:dyDescent="0.25">
      <c r="B49" s="127"/>
      <c r="C49" s="171"/>
      <c r="D49" s="170"/>
      <c r="E49" s="129"/>
      <c r="F49" s="119"/>
      <c r="G49" s="119"/>
      <c r="K49" s="120">
        <f t="shared" si="1"/>
        <v>0</v>
      </c>
    </row>
    <row r="50" spans="1:12" s="117" customFormat="1" ht="12" x14ac:dyDescent="0.25">
      <c r="A50" s="158"/>
      <c r="B50" s="127"/>
      <c r="C50" s="162"/>
      <c r="D50" s="163"/>
      <c r="E50" s="129"/>
      <c r="F50" s="119"/>
      <c r="G50" s="119"/>
      <c r="I50" s="120"/>
      <c r="J50" s="120"/>
      <c r="K50" s="120">
        <f t="shared" si="1"/>
        <v>0</v>
      </c>
    </row>
    <row r="51" spans="1:12" s="117" customFormat="1" x14ac:dyDescent="0.25">
      <c r="A51" s="127"/>
      <c r="B51" s="127"/>
      <c r="C51" s="163"/>
      <c r="D51" s="163"/>
      <c r="E51" s="137"/>
      <c r="F51" s="119"/>
      <c r="G51" s="119"/>
      <c r="I51" s="120"/>
      <c r="J51" s="120"/>
      <c r="K51" s="120">
        <f t="shared" si="1"/>
        <v>0</v>
      </c>
    </row>
    <row r="52" spans="1:12" s="117" customFormat="1" ht="12" x14ac:dyDescent="0.25">
      <c r="A52" s="158"/>
      <c r="B52" s="127"/>
      <c r="C52" s="163"/>
      <c r="D52" s="163"/>
      <c r="E52" s="129"/>
      <c r="F52" s="119"/>
      <c r="G52" s="119"/>
      <c r="I52" s="120"/>
      <c r="J52" s="120"/>
      <c r="K52" s="120">
        <f t="shared" si="1"/>
        <v>0</v>
      </c>
    </row>
    <row r="53" spans="1:12" s="117" customFormat="1" x14ac:dyDescent="0.25">
      <c r="B53" s="127"/>
      <c r="C53" s="159"/>
      <c r="D53" s="156"/>
      <c r="E53" s="137"/>
      <c r="F53" s="119"/>
      <c r="G53" s="119"/>
      <c r="K53" s="120">
        <f t="shared" si="1"/>
        <v>0</v>
      </c>
    </row>
    <row r="54" spans="1:12" s="117" customFormat="1" x14ac:dyDescent="0.25">
      <c r="A54" s="127"/>
      <c r="B54" s="127"/>
      <c r="C54" s="163"/>
      <c r="D54" s="163"/>
      <c r="E54" s="137"/>
      <c r="F54" s="119"/>
      <c r="G54" s="119"/>
      <c r="I54" s="120"/>
      <c r="J54" s="120"/>
      <c r="K54" s="120">
        <f t="shared" si="1"/>
        <v>0</v>
      </c>
    </row>
    <row r="55" spans="1:12" s="117" customFormat="1" x14ac:dyDescent="0.25">
      <c r="A55" s="127"/>
      <c r="B55" s="127"/>
      <c r="C55" s="163"/>
      <c r="D55" s="163"/>
      <c r="E55" s="137"/>
      <c r="F55" s="119"/>
      <c r="G55" s="119"/>
      <c r="I55" s="120"/>
      <c r="J55" s="120"/>
      <c r="K55" s="120">
        <f t="shared" si="1"/>
        <v>0</v>
      </c>
    </row>
    <row r="56" spans="1:12" s="117" customFormat="1" ht="12" x14ac:dyDescent="0.25">
      <c r="A56" s="153"/>
      <c r="B56" s="127"/>
      <c r="C56" s="163"/>
      <c r="D56" s="163"/>
      <c r="E56" s="137"/>
      <c r="F56" s="119"/>
      <c r="G56" s="119"/>
      <c r="I56" s="120"/>
      <c r="J56" s="120"/>
      <c r="K56" s="120">
        <f t="shared" si="1"/>
        <v>0</v>
      </c>
    </row>
    <row r="57" spans="1:12" s="117" customFormat="1" x14ac:dyDescent="0.25">
      <c r="A57" s="127"/>
      <c r="B57" s="127"/>
      <c r="C57" s="159"/>
      <c r="D57" s="156"/>
      <c r="E57" s="137"/>
      <c r="F57" s="119"/>
      <c r="G57" s="119"/>
      <c r="I57" s="120"/>
      <c r="J57" s="120"/>
      <c r="K57" s="120">
        <f t="shared" si="1"/>
        <v>0</v>
      </c>
    </row>
    <row r="58" spans="1:12" s="117" customFormat="1" x14ac:dyDescent="0.25">
      <c r="A58" s="127"/>
      <c r="B58" s="127"/>
      <c r="C58" s="159"/>
      <c r="D58" s="156"/>
      <c r="E58" s="137"/>
      <c r="F58" s="119"/>
      <c r="G58" s="119"/>
      <c r="I58" s="120"/>
      <c r="J58" s="120"/>
      <c r="K58" s="120">
        <f t="shared" si="1"/>
        <v>0</v>
      </c>
    </row>
    <row r="59" spans="1:12" s="117" customFormat="1" ht="12" x14ac:dyDescent="0.25">
      <c r="A59" s="153"/>
      <c r="B59" s="127"/>
      <c r="C59" s="159"/>
      <c r="D59" s="156"/>
      <c r="E59" s="129"/>
      <c r="F59" s="119"/>
      <c r="K59" s="120">
        <f t="shared" si="1"/>
        <v>0</v>
      </c>
    </row>
    <row r="60" spans="1:12" s="117" customFormat="1" ht="12" x14ac:dyDescent="0.25">
      <c r="A60" s="158"/>
      <c r="B60" s="127"/>
      <c r="C60" s="159"/>
      <c r="D60" s="156"/>
      <c r="E60" s="129"/>
      <c r="F60" s="119"/>
      <c r="K60" s="120">
        <f t="shared" si="1"/>
        <v>0</v>
      </c>
    </row>
    <row r="61" spans="1:12" x14ac:dyDescent="0.2">
      <c r="A61" s="117"/>
      <c r="B61" s="117"/>
      <c r="C61" s="117"/>
      <c r="D61" s="117"/>
      <c r="E61" s="118"/>
      <c r="F61" s="119"/>
      <c r="G61" s="117"/>
      <c r="H61" s="117"/>
      <c r="I61" s="120"/>
      <c r="J61" s="120"/>
      <c r="K61" s="120">
        <f t="shared" si="1"/>
        <v>0</v>
      </c>
      <c r="L61" s="117"/>
    </row>
    <row r="62" spans="1:12" s="117" customFormat="1" x14ac:dyDescent="0.2">
      <c r="A62" s="172"/>
      <c r="B62" s="172"/>
      <c r="C62" s="172"/>
      <c r="D62" s="172"/>
      <c r="E62" s="173"/>
      <c r="F62" s="174"/>
      <c r="G62" s="172"/>
      <c r="H62" s="172"/>
      <c r="I62" s="172"/>
      <c r="J62" s="172"/>
      <c r="K62" s="175"/>
      <c r="L62" s="172"/>
    </row>
    <row r="63" spans="1:12" s="117" customFormat="1" x14ac:dyDescent="0.25">
      <c r="E63" s="118"/>
    </row>
    <row r="64" spans="1:12" s="117" customFormat="1" x14ac:dyDescent="0.25">
      <c r="E64" s="118"/>
    </row>
    <row r="65" spans="1:12" s="117" customFormat="1" x14ac:dyDescent="0.25">
      <c r="E65" s="118"/>
    </row>
    <row r="66" spans="1:12" s="117" customFormat="1" x14ac:dyDescent="0.25">
      <c r="E66" s="118"/>
      <c r="F66" s="119"/>
    </row>
    <row r="67" spans="1:12" s="117" customFormat="1" ht="12" x14ac:dyDescent="0.25">
      <c r="A67" s="153"/>
      <c r="E67" s="118"/>
      <c r="F67" s="119"/>
      <c r="I67" s="120"/>
      <c r="J67" s="120"/>
      <c r="K67" s="120"/>
    </row>
    <row r="68" spans="1:12" s="117" customFormat="1" ht="12" customHeight="1" x14ac:dyDescent="0.25">
      <c r="B68" s="127"/>
      <c r="C68" s="159"/>
      <c r="D68" s="156"/>
      <c r="E68" s="129"/>
      <c r="F68" s="119"/>
      <c r="G68" s="138"/>
      <c r="I68" s="120"/>
      <c r="J68" s="120"/>
      <c r="K68" s="120"/>
    </row>
    <row r="69" spans="1:12" s="117" customFormat="1" ht="12.75" customHeight="1" x14ac:dyDescent="0.25">
      <c r="A69" s="158"/>
      <c r="B69" s="127"/>
      <c r="C69" s="169"/>
      <c r="D69" s="163"/>
      <c r="E69" s="129"/>
      <c r="F69" s="119"/>
      <c r="I69" s="120"/>
      <c r="J69" s="120"/>
      <c r="K69" s="120"/>
    </row>
    <row r="70" spans="1:12" s="117" customFormat="1" ht="12.75" customHeight="1" x14ac:dyDescent="0.25">
      <c r="E70" s="118"/>
      <c r="F70" s="119"/>
      <c r="I70" s="120"/>
      <c r="J70" s="120"/>
      <c r="K70" s="120"/>
    </row>
    <row r="71" spans="1:12" s="117" customFormat="1" ht="12.75" customHeight="1" x14ac:dyDescent="0.25">
      <c r="E71" s="118"/>
      <c r="F71" s="119"/>
      <c r="I71" s="120"/>
      <c r="J71" s="120"/>
      <c r="K71" s="120"/>
    </row>
    <row r="72" spans="1:12" s="117" customFormat="1" x14ac:dyDescent="0.25">
      <c r="E72" s="118"/>
      <c r="F72" s="119"/>
      <c r="I72" s="120"/>
      <c r="J72" s="120"/>
      <c r="K72" s="120"/>
    </row>
    <row r="73" spans="1:12" s="117" customFormat="1" x14ac:dyDescent="0.25">
      <c r="C73" s="176"/>
      <c r="D73" s="176"/>
      <c r="E73" s="118"/>
      <c r="F73" s="119"/>
      <c r="I73" s="120"/>
      <c r="J73" s="120"/>
      <c r="K73" s="120"/>
    </row>
    <row r="74" spans="1:12" x14ac:dyDescent="0.2">
      <c r="A74" s="117"/>
      <c r="B74" s="117"/>
      <c r="C74" s="176"/>
      <c r="D74" s="176"/>
      <c r="E74" s="118"/>
      <c r="F74" s="119"/>
      <c r="G74" s="117"/>
      <c r="H74" s="117"/>
      <c r="I74" s="120"/>
      <c r="J74" s="120"/>
      <c r="K74" s="120"/>
      <c r="L74" s="117"/>
    </row>
    <row r="82" spans="1:12" s="117" customFormat="1" x14ac:dyDescent="0.2">
      <c r="A82" s="172"/>
      <c r="B82" s="172"/>
      <c r="C82" s="172"/>
      <c r="D82" s="172"/>
      <c r="E82" s="173"/>
      <c r="F82" s="174"/>
      <c r="G82" s="172"/>
      <c r="H82" s="172"/>
      <c r="I82" s="172"/>
      <c r="J82" s="172"/>
      <c r="K82" s="175"/>
      <c r="L82" s="172"/>
    </row>
    <row r="83" spans="1:12" s="117" customFormat="1" ht="12" x14ac:dyDescent="0.25">
      <c r="C83" s="177"/>
      <c r="D83" s="178"/>
      <c r="E83" s="118"/>
      <c r="F83" s="119"/>
      <c r="K83" s="120"/>
    </row>
    <row r="84" spans="1:12" s="117" customFormat="1" ht="12" x14ac:dyDescent="0.25">
      <c r="C84" s="177"/>
      <c r="D84" s="178"/>
      <c r="E84" s="118"/>
      <c r="F84" s="119"/>
      <c r="K84" s="120"/>
    </row>
    <row r="85" spans="1:12" s="117" customFormat="1" ht="12" x14ac:dyDescent="0.25">
      <c r="C85" s="177"/>
      <c r="D85" s="178"/>
      <c r="E85" s="118"/>
      <c r="F85" s="119"/>
      <c r="K85" s="120"/>
    </row>
    <row r="86" spans="1:12" s="117" customFormat="1" ht="12" x14ac:dyDescent="0.25">
      <c r="C86" s="177"/>
      <c r="D86" s="178"/>
      <c r="E86" s="118"/>
      <c r="F86" s="119"/>
      <c r="K86" s="120"/>
    </row>
    <row r="87" spans="1:12" s="117" customFormat="1" ht="12" x14ac:dyDescent="0.25">
      <c r="C87" s="177"/>
      <c r="D87" s="178"/>
      <c r="E87" s="118"/>
      <c r="F87" s="119"/>
      <c r="K87" s="120"/>
    </row>
    <row r="88" spans="1:12" s="117" customFormat="1" ht="12" x14ac:dyDescent="0.25">
      <c r="C88" s="177"/>
      <c r="D88" s="178"/>
      <c r="E88" s="118"/>
      <c r="F88" s="119"/>
      <c r="K88" s="120"/>
    </row>
    <row r="89" spans="1:12" x14ac:dyDescent="0.2">
      <c r="A89" s="117"/>
      <c r="B89" s="117"/>
      <c r="C89" s="117"/>
      <c r="D89" s="117"/>
      <c r="E89" s="118"/>
      <c r="F89" s="119"/>
      <c r="G89" s="117"/>
      <c r="H89" s="117"/>
      <c r="I89" s="117"/>
      <c r="J89" s="117"/>
      <c r="K89" s="120"/>
      <c r="L89" s="117"/>
    </row>
  </sheetData>
  <autoFilter ref="A3:L58" xr:uid="{00000000-0009-0000-0000-000001000000}"/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  <rowBreaks count="2" manualBreakCount="2">
    <brk id="65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tabSelected="1" zoomScale="75" workbookViewId="0">
      <pane ySplit="3" topLeftCell="A4" activePane="bottomLeft" state="frozenSplit"/>
      <selection pane="bottomLeft" activeCell="D32" sqref="D32"/>
    </sheetView>
  </sheetViews>
  <sheetFormatPr baseColWidth="10" defaultColWidth="11.44140625" defaultRowHeight="11.4" x14ac:dyDescent="0.2"/>
  <cols>
    <col min="1" max="1" width="34.109375" style="11" customWidth="1"/>
    <col min="2" max="2" width="28.6640625" style="11" customWidth="1"/>
    <col min="3" max="3" width="34" style="11" customWidth="1"/>
    <col min="4" max="4" width="25.6640625" style="11" customWidth="1"/>
    <col min="5" max="5" width="10.6640625" style="18" customWidth="1"/>
    <col min="6" max="6" width="5.88671875" style="58" customWidth="1"/>
    <col min="7" max="7" width="9.88671875" style="11" customWidth="1"/>
    <col min="8" max="8" width="10.6640625" style="11" customWidth="1"/>
    <col min="9" max="9" width="7.44140625" style="11" customWidth="1"/>
    <col min="10" max="10" width="7.33203125" style="11" customWidth="1"/>
    <col min="11" max="11" width="6.5546875" style="26" customWidth="1"/>
    <col min="12" max="12" width="12" style="11" customWidth="1"/>
    <col min="13" max="16384" width="11.44140625" style="11"/>
  </cols>
  <sheetData>
    <row r="1" spans="1:12" s="13" customFormat="1" ht="13.8" x14ac:dyDescent="0.25">
      <c r="A1" s="23" t="s">
        <v>106</v>
      </c>
      <c r="D1" s="13" t="s">
        <v>127</v>
      </c>
      <c r="E1" s="14"/>
      <c r="F1" s="55"/>
      <c r="K1" s="20"/>
    </row>
    <row r="2" spans="1:12" s="13" customFormat="1" x14ac:dyDescent="0.25">
      <c r="E2" s="14"/>
      <c r="F2" s="55"/>
      <c r="K2" s="20"/>
    </row>
    <row r="3" spans="1:12" s="15" customFormat="1" ht="24.6" thickBot="1" x14ac:dyDescent="0.3">
      <c r="A3" s="15" t="s">
        <v>1</v>
      </c>
      <c r="B3" s="15" t="s">
        <v>42</v>
      </c>
      <c r="C3" s="15" t="s">
        <v>2</v>
      </c>
      <c r="D3" s="15" t="s">
        <v>0</v>
      </c>
      <c r="E3" s="16" t="s">
        <v>3</v>
      </c>
      <c r="F3" s="56"/>
      <c r="G3" s="17" t="s">
        <v>13</v>
      </c>
      <c r="H3" s="17" t="s">
        <v>14</v>
      </c>
      <c r="I3" s="17" t="s">
        <v>9</v>
      </c>
      <c r="J3" s="17" t="s">
        <v>10</v>
      </c>
      <c r="K3" s="25" t="s">
        <v>15</v>
      </c>
      <c r="L3" s="15" t="s">
        <v>24</v>
      </c>
    </row>
    <row r="4" spans="1:12" s="13" customFormat="1" ht="34.799999999999997" thickTop="1" x14ac:dyDescent="0.25">
      <c r="A4" s="87" t="s">
        <v>49</v>
      </c>
      <c r="B4" s="19" t="s">
        <v>50</v>
      </c>
      <c r="C4" s="91" t="s">
        <v>51</v>
      </c>
      <c r="D4" s="72" t="s">
        <v>52</v>
      </c>
      <c r="E4" s="27"/>
      <c r="F4" s="55"/>
      <c r="G4" s="75">
        <v>42776</v>
      </c>
      <c r="H4" s="61">
        <v>42837</v>
      </c>
      <c r="I4" s="55">
        <v>2</v>
      </c>
      <c r="J4" s="55">
        <v>2</v>
      </c>
      <c r="K4" s="20"/>
      <c r="L4" s="19" t="s">
        <v>4</v>
      </c>
    </row>
    <row r="5" spans="1:12" s="13" customFormat="1" ht="22.8" x14ac:dyDescent="0.25">
      <c r="A5" s="89" t="s">
        <v>56</v>
      </c>
      <c r="B5" s="19" t="s">
        <v>57</v>
      </c>
      <c r="C5" s="87" t="s">
        <v>58</v>
      </c>
      <c r="D5" s="19" t="s">
        <v>59</v>
      </c>
      <c r="E5" s="27"/>
      <c r="F5" s="57"/>
      <c r="G5" s="61"/>
      <c r="H5" s="73"/>
      <c r="I5" s="59"/>
      <c r="J5" s="59"/>
      <c r="K5" s="20"/>
      <c r="L5" s="1" t="s">
        <v>262</v>
      </c>
    </row>
    <row r="6" spans="1:12" s="13" customFormat="1" ht="24" x14ac:dyDescent="0.25">
      <c r="A6" s="87" t="s">
        <v>60</v>
      </c>
      <c r="B6" s="19" t="s">
        <v>61</v>
      </c>
      <c r="C6" s="92" t="s">
        <v>62</v>
      </c>
      <c r="D6" s="19" t="s">
        <v>47</v>
      </c>
      <c r="E6" s="27"/>
      <c r="F6" s="55"/>
      <c r="G6" s="22"/>
      <c r="H6" s="61"/>
      <c r="I6" s="20"/>
      <c r="J6" s="20"/>
      <c r="K6" s="78"/>
      <c r="L6" s="19" t="s">
        <v>262</v>
      </c>
    </row>
    <row r="7" spans="1:12" s="13" customFormat="1" ht="24" x14ac:dyDescent="0.25">
      <c r="A7" s="89" t="s">
        <v>63</v>
      </c>
      <c r="B7" s="19" t="s">
        <v>64</v>
      </c>
      <c r="C7" s="93" t="s">
        <v>143</v>
      </c>
      <c r="D7" s="19" t="s">
        <v>67</v>
      </c>
      <c r="E7" s="28"/>
      <c r="F7" s="21"/>
      <c r="G7" s="75"/>
      <c r="H7" s="61"/>
      <c r="I7" s="20"/>
      <c r="J7" s="20"/>
      <c r="K7" s="20"/>
      <c r="L7" s="19" t="s">
        <v>262</v>
      </c>
    </row>
    <row r="8" spans="1:12" s="13" customFormat="1" ht="22.8" x14ac:dyDescent="0.25">
      <c r="A8" s="90" t="s">
        <v>65</v>
      </c>
      <c r="B8" s="76" t="s">
        <v>66</v>
      </c>
      <c r="C8" s="90" t="s">
        <v>68</v>
      </c>
      <c r="D8" s="19" t="s">
        <v>69</v>
      </c>
      <c r="E8" s="27"/>
      <c r="F8" s="55"/>
      <c r="G8" s="61">
        <v>42704</v>
      </c>
      <c r="H8" s="61">
        <v>42763</v>
      </c>
      <c r="I8" s="55">
        <v>5</v>
      </c>
      <c r="J8" s="55">
        <v>4</v>
      </c>
      <c r="K8" s="20"/>
      <c r="L8" s="19" t="s">
        <v>4</v>
      </c>
    </row>
    <row r="9" spans="1:12" s="13" customFormat="1" ht="34.200000000000003" x14ac:dyDescent="0.25">
      <c r="A9" s="88" t="s">
        <v>70</v>
      </c>
      <c r="B9" s="19" t="s">
        <v>71</v>
      </c>
      <c r="C9" s="91" t="s">
        <v>72</v>
      </c>
      <c r="D9" s="72" t="s">
        <v>73</v>
      </c>
      <c r="E9" s="27"/>
      <c r="F9" s="55"/>
      <c r="G9" s="75"/>
      <c r="H9" s="61"/>
      <c r="I9" s="20"/>
      <c r="J9" s="20"/>
      <c r="K9" s="20"/>
      <c r="L9" s="19" t="s">
        <v>262</v>
      </c>
    </row>
    <row r="10" spans="1:12" s="13" customFormat="1" ht="34.200000000000003" x14ac:dyDescent="0.25">
      <c r="A10" s="89" t="s">
        <v>74</v>
      </c>
      <c r="B10" s="19" t="s">
        <v>75</v>
      </c>
      <c r="C10" s="88" t="s">
        <v>46</v>
      </c>
      <c r="D10" s="19" t="s">
        <v>76</v>
      </c>
      <c r="E10" s="27"/>
      <c r="F10" s="55"/>
      <c r="G10" s="107" t="s">
        <v>306</v>
      </c>
      <c r="H10" s="61">
        <v>42916</v>
      </c>
      <c r="I10" s="55">
        <v>2</v>
      </c>
      <c r="J10" s="55">
        <v>4</v>
      </c>
      <c r="K10" s="20"/>
      <c r="L10" s="13" t="s">
        <v>4</v>
      </c>
    </row>
    <row r="11" spans="1:12" s="13" customFormat="1" ht="34.200000000000003" x14ac:dyDescent="0.25">
      <c r="A11" s="89" t="s">
        <v>53</v>
      </c>
      <c r="B11" s="19" t="s">
        <v>54</v>
      </c>
      <c r="C11" s="94" t="s">
        <v>48</v>
      </c>
      <c r="D11" s="72" t="s">
        <v>55</v>
      </c>
      <c r="E11" s="27"/>
      <c r="F11" s="55"/>
      <c r="G11" s="61"/>
      <c r="H11" s="61"/>
      <c r="I11" s="20"/>
      <c r="J11" s="20"/>
      <c r="K11" s="20"/>
      <c r="L11" s="19" t="s">
        <v>262</v>
      </c>
    </row>
    <row r="12" spans="1:12" s="13" customFormat="1" ht="22.8" x14ac:dyDescent="0.25">
      <c r="A12" s="87" t="s">
        <v>107</v>
      </c>
      <c r="B12" s="19" t="s">
        <v>108</v>
      </c>
      <c r="C12" s="89" t="s">
        <v>152</v>
      </c>
      <c r="D12" s="19" t="s">
        <v>109</v>
      </c>
      <c r="E12" s="28"/>
      <c r="F12" s="55"/>
      <c r="G12" s="61"/>
      <c r="H12" s="61"/>
      <c r="I12" s="20"/>
      <c r="J12" s="20"/>
      <c r="K12" s="20"/>
      <c r="L12" s="19" t="s">
        <v>262</v>
      </c>
    </row>
    <row r="13" spans="1:12" s="13" customFormat="1" ht="22.8" x14ac:dyDescent="0.25">
      <c r="A13" s="88" t="s">
        <v>112</v>
      </c>
      <c r="B13" s="19" t="s">
        <v>114</v>
      </c>
      <c r="C13" s="91" t="s">
        <v>115</v>
      </c>
      <c r="D13" s="72" t="s">
        <v>116</v>
      </c>
      <c r="E13" s="27"/>
      <c r="F13" s="55"/>
      <c r="G13" s="22"/>
      <c r="H13" s="61"/>
      <c r="I13" s="20"/>
      <c r="J13" s="20"/>
      <c r="K13" s="20"/>
      <c r="L13" s="19" t="s">
        <v>262</v>
      </c>
    </row>
    <row r="14" spans="1:12" s="21" customFormat="1" ht="36" customHeight="1" x14ac:dyDescent="0.25">
      <c r="A14" s="90" t="s">
        <v>157</v>
      </c>
      <c r="B14" s="19" t="s">
        <v>121</v>
      </c>
      <c r="C14" s="87" t="s">
        <v>123</v>
      </c>
      <c r="D14" s="19" t="s">
        <v>122</v>
      </c>
      <c r="E14" s="27"/>
      <c r="F14" s="55"/>
      <c r="G14" s="61"/>
      <c r="H14" s="61"/>
      <c r="I14" s="20"/>
      <c r="J14" s="20"/>
      <c r="K14" s="20"/>
      <c r="L14" s="13"/>
    </row>
    <row r="15" spans="1:12" s="13" customFormat="1" ht="34.200000000000003" x14ac:dyDescent="0.25">
      <c r="A15" s="90" t="s">
        <v>314</v>
      </c>
      <c r="B15" s="19" t="s">
        <v>206</v>
      </c>
      <c r="C15" s="87" t="s">
        <v>153</v>
      </c>
      <c r="D15" s="72" t="s">
        <v>126</v>
      </c>
      <c r="E15" s="27"/>
      <c r="F15" s="55"/>
      <c r="G15" s="22"/>
      <c r="I15" s="20"/>
      <c r="J15" s="20"/>
      <c r="K15" s="20"/>
      <c r="L15" s="19" t="s">
        <v>262</v>
      </c>
    </row>
    <row r="16" spans="1:12" s="13" customFormat="1" ht="34.200000000000003" x14ac:dyDescent="0.25">
      <c r="A16" s="90" t="s">
        <v>63</v>
      </c>
      <c r="B16" s="19" t="s">
        <v>64</v>
      </c>
      <c r="C16" s="89" t="s">
        <v>154</v>
      </c>
      <c r="D16" s="19" t="s">
        <v>129</v>
      </c>
      <c r="E16" s="27"/>
      <c r="F16" s="55"/>
      <c r="G16" s="22" t="s">
        <v>230</v>
      </c>
      <c r="H16" s="55"/>
      <c r="I16" s="20"/>
      <c r="J16" s="20"/>
      <c r="K16" s="20"/>
      <c r="L16" s="13" t="s">
        <v>5</v>
      </c>
    </row>
    <row r="17" spans="1:12" s="13" customFormat="1" ht="22.8" x14ac:dyDescent="0.25">
      <c r="A17" s="90" t="s">
        <v>130</v>
      </c>
      <c r="B17" s="19" t="s">
        <v>131</v>
      </c>
      <c r="C17" s="88" t="s">
        <v>104</v>
      </c>
      <c r="D17" s="19" t="s">
        <v>80</v>
      </c>
      <c r="E17" s="27"/>
      <c r="F17" s="55"/>
      <c r="G17" s="22"/>
      <c r="I17" s="20"/>
      <c r="J17" s="20"/>
      <c r="K17" s="20"/>
      <c r="L17" s="19" t="s">
        <v>262</v>
      </c>
    </row>
    <row r="18" spans="1:12" s="13" customFormat="1" ht="34.200000000000003" x14ac:dyDescent="0.25">
      <c r="A18" s="88" t="s">
        <v>155</v>
      </c>
      <c r="B18" s="77" t="s">
        <v>136</v>
      </c>
      <c r="C18" s="90" t="s">
        <v>146</v>
      </c>
      <c r="D18" s="19" t="s">
        <v>47</v>
      </c>
      <c r="E18" s="27"/>
      <c r="F18" s="55"/>
      <c r="G18" s="107" t="s">
        <v>239</v>
      </c>
      <c r="H18" s="61">
        <v>42825</v>
      </c>
      <c r="I18" s="55">
        <v>1</v>
      </c>
      <c r="J18" s="55">
        <v>2</v>
      </c>
      <c r="K18" s="20"/>
      <c r="L18" s="19" t="s">
        <v>4</v>
      </c>
    </row>
    <row r="19" spans="1:12" s="13" customFormat="1" ht="34.200000000000003" x14ac:dyDescent="0.25">
      <c r="A19" s="90" t="s">
        <v>137</v>
      </c>
      <c r="B19" s="19" t="s">
        <v>139</v>
      </c>
      <c r="C19" s="94" t="s">
        <v>142</v>
      </c>
      <c r="D19" s="72" t="s">
        <v>126</v>
      </c>
      <c r="E19" s="27"/>
      <c r="F19" s="55"/>
      <c r="G19" s="61"/>
      <c r="H19" s="61"/>
      <c r="I19" s="20"/>
      <c r="J19" s="20"/>
      <c r="K19" s="20"/>
      <c r="L19" s="13" t="s">
        <v>262</v>
      </c>
    </row>
    <row r="20" spans="1:12" s="13" customFormat="1" ht="22.8" x14ac:dyDescent="0.25">
      <c r="A20" s="90" t="s">
        <v>158</v>
      </c>
      <c r="B20" s="19" t="s">
        <v>159</v>
      </c>
      <c r="C20" s="88" t="s">
        <v>167</v>
      </c>
      <c r="D20" s="95" t="s">
        <v>160</v>
      </c>
      <c r="E20" s="27"/>
      <c r="F20" s="55"/>
      <c r="G20" s="61"/>
      <c r="I20" s="20"/>
      <c r="J20" s="20"/>
      <c r="K20" s="20"/>
      <c r="L20" s="19" t="s">
        <v>262</v>
      </c>
    </row>
    <row r="21" spans="1:12" s="100" customFormat="1" ht="36" customHeight="1" x14ac:dyDescent="0.25">
      <c r="A21" s="97" t="s">
        <v>158</v>
      </c>
      <c r="B21" s="98" t="s">
        <v>168</v>
      </c>
      <c r="C21" s="99" t="s">
        <v>202</v>
      </c>
      <c r="D21" s="98" t="s">
        <v>55</v>
      </c>
      <c r="F21" s="101"/>
      <c r="G21" s="22" t="s">
        <v>240</v>
      </c>
      <c r="H21" s="22">
        <v>42829</v>
      </c>
      <c r="I21" s="101">
        <v>3</v>
      </c>
      <c r="J21" s="101">
        <v>2</v>
      </c>
      <c r="K21" s="102"/>
      <c r="L21" s="100" t="s">
        <v>4</v>
      </c>
    </row>
    <row r="22" spans="1:12" s="13" customFormat="1" ht="36" customHeight="1" x14ac:dyDescent="0.25">
      <c r="A22" s="88" t="s">
        <v>175</v>
      </c>
      <c r="B22" s="19" t="s">
        <v>216</v>
      </c>
      <c r="C22" s="90" t="s">
        <v>270</v>
      </c>
      <c r="D22" s="13" t="s">
        <v>47</v>
      </c>
      <c r="E22" s="14"/>
      <c r="F22" s="55"/>
      <c r="G22" s="111" t="s">
        <v>231</v>
      </c>
      <c r="I22" s="20"/>
      <c r="J22" s="20"/>
      <c r="K22" s="20"/>
      <c r="L22" s="13" t="s">
        <v>288</v>
      </c>
    </row>
    <row r="23" spans="1:12" s="13" customFormat="1" ht="36" customHeight="1" x14ac:dyDescent="0.25">
      <c r="A23" s="87" t="s">
        <v>310</v>
      </c>
      <c r="B23" s="19" t="s">
        <v>181</v>
      </c>
      <c r="C23" s="90" t="s">
        <v>309</v>
      </c>
      <c r="D23" s="19" t="s">
        <v>109</v>
      </c>
      <c r="E23" s="14"/>
      <c r="F23" s="55"/>
      <c r="I23" s="20"/>
      <c r="J23" s="20"/>
      <c r="K23" s="20"/>
      <c r="L23" s="19" t="s">
        <v>308</v>
      </c>
    </row>
    <row r="24" spans="1:12" s="19" customFormat="1" ht="36" customHeight="1" x14ac:dyDescent="0.25">
      <c r="A24" s="89" t="s">
        <v>300</v>
      </c>
      <c r="B24" s="19" t="s">
        <v>293</v>
      </c>
      <c r="C24" s="87" t="s">
        <v>302</v>
      </c>
      <c r="D24" s="19" t="s">
        <v>126</v>
      </c>
      <c r="E24" s="54"/>
      <c r="F24" s="103"/>
      <c r="I24" s="78"/>
      <c r="J24" s="78"/>
      <c r="K24" s="78"/>
      <c r="L24" s="19" t="s">
        <v>262</v>
      </c>
    </row>
    <row r="25" spans="1:12" s="13" customFormat="1" ht="36" customHeight="1" x14ac:dyDescent="0.25">
      <c r="A25" s="90" t="s">
        <v>196</v>
      </c>
      <c r="B25" s="19" t="s">
        <v>198</v>
      </c>
      <c r="C25" s="92" t="s">
        <v>150</v>
      </c>
      <c r="D25" s="1" t="s">
        <v>83</v>
      </c>
      <c r="E25" s="14"/>
      <c r="F25" s="55"/>
      <c r="G25" s="22">
        <v>42765</v>
      </c>
      <c r="H25" s="22">
        <v>42824</v>
      </c>
      <c r="I25" s="55">
        <v>6</v>
      </c>
      <c r="J25" s="55">
        <v>5</v>
      </c>
      <c r="K25" s="20"/>
      <c r="L25" s="13" t="s">
        <v>4</v>
      </c>
    </row>
    <row r="26" spans="1:12" s="13" customFormat="1" ht="36" customHeight="1" x14ac:dyDescent="0.25">
      <c r="A26" s="88" t="s">
        <v>203</v>
      </c>
      <c r="B26" s="19" t="s">
        <v>205</v>
      </c>
      <c r="C26" s="104" t="s">
        <v>152</v>
      </c>
      <c r="D26" s="1" t="s">
        <v>109</v>
      </c>
      <c r="E26" s="14"/>
      <c r="F26" s="55"/>
      <c r="I26" s="20"/>
      <c r="J26" s="20"/>
      <c r="K26" s="20"/>
    </row>
    <row r="27" spans="1:12" s="13" customFormat="1" ht="36" customHeight="1" x14ac:dyDescent="0.25">
      <c r="A27" s="105" t="s">
        <v>207</v>
      </c>
      <c r="B27" s="1" t="s">
        <v>209</v>
      </c>
      <c r="C27" s="92" t="s">
        <v>214</v>
      </c>
      <c r="D27" s="1" t="s">
        <v>192</v>
      </c>
      <c r="E27" s="14" t="s">
        <v>215</v>
      </c>
      <c r="F27" s="55"/>
      <c r="G27" s="22">
        <v>42743</v>
      </c>
      <c r="H27" s="22">
        <v>42807</v>
      </c>
      <c r="I27" s="13">
        <v>3</v>
      </c>
      <c r="J27" s="13">
        <v>0</v>
      </c>
      <c r="K27" s="20"/>
      <c r="L27" s="13" t="s">
        <v>4</v>
      </c>
    </row>
    <row r="28" spans="1:12" s="13" customFormat="1" ht="36" customHeight="1" x14ac:dyDescent="0.25">
      <c r="A28" s="92" t="s">
        <v>269</v>
      </c>
      <c r="B28" s="106" t="s">
        <v>212</v>
      </c>
      <c r="C28" s="92" t="s">
        <v>213</v>
      </c>
      <c r="D28" s="106" t="s">
        <v>129</v>
      </c>
      <c r="E28" s="14" t="s">
        <v>215</v>
      </c>
      <c r="F28" s="55"/>
      <c r="G28" s="107" t="s">
        <v>265</v>
      </c>
      <c r="H28" s="22">
        <v>42805</v>
      </c>
      <c r="I28" s="13">
        <v>3</v>
      </c>
      <c r="J28" s="13">
        <v>6</v>
      </c>
      <c r="K28" s="20"/>
      <c r="L28" s="13" t="s">
        <v>4</v>
      </c>
    </row>
    <row r="29" spans="1:12" s="13" customFormat="1" ht="36" customHeight="1" x14ac:dyDescent="0.25">
      <c r="A29" s="104" t="s">
        <v>130</v>
      </c>
      <c r="B29" s="106" t="s">
        <v>131</v>
      </c>
      <c r="C29" s="93" t="s">
        <v>228</v>
      </c>
      <c r="D29" s="109" t="s">
        <v>47</v>
      </c>
      <c r="E29" s="14"/>
      <c r="F29" s="55"/>
      <c r="K29" s="20"/>
    </row>
    <row r="30" spans="1:12" s="13" customFormat="1" ht="36" customHeight="1" x14ac:dyDescent="0.25">
      <c r="A30" s="93" t="s">
        <v>268</v>
      </c>
      <c r="B30" s="106" t="s">
        <v>243</v>
      </c>
      <c r="C30" s="92" t="s">
        <v>214</v>
      </c>
      <c r="D30" s="106" t="s">
        <v>192</v>
      </c>
      <c r="E30" s="14"/>
      <c r="F30" s="55"/>
      <c r="G30" s="22">
        <v>42780</v>
      </c>
      <c r="K30" s="20"/>
      <c r="L30" s="13" t="s">
        <v>5</v>
      </c>
    </row>
    <row r="31" spans="1:12" s="13" customFormat="1" ht="36" customHeight="1" x14ac:dyDescent="0.25">
      <c r="A31" s="93" t="s">
        <v>49</v>
      </c>
      <c r="B31" s="106" t="s">
        <v>247</v>
      </c>
      <c r="C31" s="92" t="s">
        <v>245</v>
      </c>
      <c r="D31" s="109" t="s">
        <v>47</v>
      </c>
      <c r="E31" s="14" t="s">
        <v>246</v>
      </c>
      <c r="F31" s="55"/>
      <c r="G31" s="103"/>
      <c r="H31" s="22"/>
      <c r="K31" s="20"/>
    </row>
    <row r="32" spans="1:12" s="13" customFormat="1" ht="36" customHeight="1" x14ac:dyDescent="0.25">
      <c r="A32" s="92" t="s">
        <v>254</v>
      </c>
      <c r="B32" s="106" t="s">
        <v>250</v>
      </c>
      <c r="C32" s="105" t="s">
        <v>253</v>
      </c>
      <c r="D32" s="106" t="s">
        <v>251</v>
      </c>
      <c r="E32" s="14"/>
      <c r="F32" s="55"/>
      <c r="G32" s="111" t="s">
        <v>298</v>
      </c>
      <c r="H32" s="22">
        <v>42905</v>
      </c>
      <c r="I32" s="13">
        <v>2</v>
      </c>
      <c r="J32" s="13">
        <v>2</v>
      </c>
      <c r="K32" s="20"/>
      <c r="L32" s="13" t="s">
        <v>4</v>
      </c>
    </row>
    <row r="33" spans="1:12" s="13" customFormat="1" ht="36" customHeight="1" x14ac:dyDescent="0.25">
      <c r="A33" s="93" t="s">
        <v>260</v>
      </c>
      <c r="B33" s="106" t="s">
        <v>256</v>
      </c>
      <c r="C33" s="92" t="s">
        <v>261</v>
      </c>
      <c r="D33" s="106" t="s">
        <v>259</v>
      </c>
      <c r="E33" s="14"/>
      <c r="F33" s="55"/>
      <c r="G33" s="22">
        <v>42798</v>
      </c>
      <c r="H33" s="22">
        <v>42857</v>
      </c>
      <c r="I33" s="13">
        <v>2</v>
      </c>
      <c r="J33" s="13">
        <v>4</v>
      </c>
      <c r="K33" s="20"/>
      <c r="L33" s="13" t="s">
        <v>4</v>
      </c>
    </row>
    <row r="34" spans="1:12" s="13" customFormat="1" ht="36" customHeight="1" x14ac:dyDescent="0.25">
      <c r="A34" s="92" t="s">
        <v>264</v>
      </c>
      <c r="B34" s="106" t="s">
        <v>263</v>
      </c>
      <c r="C34" s="93" t="s">
        <v>253</v>
      </c>
      <c r="D34" s="106" t="s">
        <v>251</v>
      </c>
      <c r="E34" s="14"/>
      <c r="F34" s="55"/>
      <c r="G34" s="22">
        <v>42818</v>
      </c>
      <c r="H34" s="22">
        <v>42878</v>
      </c>
      <c r="I34" s="13">
        <v>6</v>
      </c>
      <c r="J34" s="13">
        <v>4</v>
      </c>
      <c r="K34" s="20"/>
      <c r="L34" s="13" t="s">
        <v>4</v>
      </c>
    </row>
    <row r="35" spans="1:12" s="13" customFormat="1" ht="36" customHeight="1" x14ac:dyDescent="0.25">
      <c r="A35" s="105" t="s">
        <v>266</v>
      </c>
      <c r="B35" s="1" t="s">
        <v>272</v>
      </c>
      <c r="C35" s="115" t="s">
        <v>115</v>
      </c>
      <c r="D35" s="1" t="s">
        <v>116</v>
      </c>
      <c r="E35" s="14" t="s">
        <v>273</v>
      </c>
      <c r="F35" s="55"/>
      <c r="G35" s="111" t="s">
        <v>298</v>
      </c>
      <c r="H35" s="22">
        <v>42906</v>
      </c>
      <c r="I35" s="13">
        <v>0</v>
      </c>
      <c r="J35" s="13">
        <v>1</v>
      </c>
      <c r="K35" s="20"/>
      <c r="L35" s="13" t="s">
        <v>4</v>
      </c>
    </row>
    <row r="36" spans="1:12" s="13" customFormat="1" ht="36" customHeight="1" x14ac:dyDescent="0.25">
      <c r="A36" s="87" t="s">
        <v>305</v>
      </c>
      <c r="B36" s="19" t="s">
        <v>190</v>
      </c>
      <c r="C36" s="115" t="s">
        <v>271</v>
      </c>
      <c r="D36" s="1" t="s">
        <v>192</v>
      </c>
      <c r="E36" s="14"/>
      <c r="F36" s="55"/>
      <c r="K36" s="20"/>
    </row>
    <row r="37" spans="1:12" s="13" customFormat="1" ht="36" customHeight="1" x14ac:dyDescent="0.25">
      <c r="A37" s="89" t="s">
        <v>304</v>
      </c>
      <c r="B37" s="19" t="s">
        <v>297</v>
      </c>
      <c r="C37" s="115" t="s">
        <v>303</v>
      </c>
      <c r="D37" s="1" t="s">
        <v>295</v>
      </c>
      <c r="E37" s="14"/>
      <c r="F37" s="55"/>
      <c r="K37" s="20"/>
    </row>
    <row r="38" spans="1:12" s="13" customFormat="1" ht="12" x14ac:dyDescent="0.25">
      <c r="C38" s="2"/>
      <c r="D38" s="1"/>
      <c r="E38" s="14"/>
      <c r="F38" s="55"/>
      <c r="K38" s="20"/>
    </row>
    <row r="39" spans="1:12" s="13" customFormat="1" ht="12" x14ac:dyDescent="0.25">
      <c r="C39" s="2"/>
      <c r="D39" s="1"/>
      <c r="E39" s="14"/>
      <c r="F39" s="55"/>
      <c r="K39" s="20"/>
    </row>
    <row r="40" spans="1:12" s="13" customFormat="1" ht="12" x14ac:dyDescent="0.25">
      <c r="C40" s="2"/>
      <c r="D40" s="1"/>
      <c r="E40" s="14"/>
      <c r="F40" s="55"/>
      <c r="K40" s="20"/>
    </row>
    <row r="41" spans="1:12" s="13" customFormat="1" x14ac:dyDescent="0.25">
      <c r="E41" s="14"/>
      <c r="F41" s="55"/>
      <c r="K41" s="20"/>
    </row>
  </sheetData>
  <autoFilter ref="A3:L10" xr:uid="{00000000-0009-0000-0000-000002000000}"/>
  <phoneticPr fontId="1" type="noConversion"/>
  <pageMargins left="0.75" right="0.75" top="1" bottom="1" header="0.5" footer="0.5"/>
  <pageSetup paperSize="9" scale="68" orientation="landscape" horizontalDpi="4294967293" r:id="rId1"/>
  <headerFooter alignWithMargins="0">
    <oddFooter>&amp;LPer Harald Sivesind&amp;CSide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topLeftCell="A2" workbookViewId="0">
      <selection activeCell="H7" sqref="H7"/>
    </sheetView>
  </sheetViews>
  <sheetFormatPr baseColWidth="10" defaultRowHeight="13.2" x14ac:dyDescent="0.25"/>
  <cols>
    <col min="1" max="1" width="42.5546875" customWidth="1"/>
    <col min="2" max="2" width="2.6640625" style="3" customWidth="1"/>
    <col min="3" max="3" width="16.6640625" customWidth="1"/>
    <col min="4" max="7" width="5.5546875" style="9" customWidth="1"/>
    <col min="8" max="9" width="4.33203125" style="9" customWidth="1"/>
    <col min="10" max="10" width="5.6640625" style="9" customWidth="1"/>
    <col min="11" max="12" width="3.6640625" customWidth="1"/>
  </cols>
  <sheetData>
    <row r="1" spans="1:13" ht="13.8" x14ac:dyDescent="0.25">
      <c r="A1" s="8" t="s">
        <v>105</v>
      </c>
      <c r="L1" s="63"/>
    </row>
    <row r="2" spans="1:13" s="10" customFormat="1" ht="12.75" customHeight="1" thickBot="1" x14ac:dyDescent="0.25">
      <c r="B2" s="9"/>
      <c r="D2" s="32"/>
      <c r="E2" s="32"/>
      <c r="F2" s="32"/>
      <c r="G2" s="32"/>
      <c r="H2" s="32"/>
      <c r="I2" s="32"/>
      <c r="J2" s="32"/>
      <c r="L2" s="63"/>
    </row>
    <row r="3" spans="1:13" s="33" customFormat="1" ht="24.75" customHeight="1" thickBot="1" x14ac:dyDescent="0.3">
      <c r="A3" s="67" t="s">
        <v>18</v>
      </c>
      <c r="B3" s="68" t="s">
        <v>19</v>
      </c>
      <c r="C3" s="69" t="s">
        <v>0</v>
      </c>
      <c r="D3" s="70" t="s">
        <v>20</v>
      </c>
      <c r="E3" s="70" t="s">
        <v>21</v>
      </c>
      <c r="F3" s="70" t="s">
        <v>39</v>
      </c>
      <c r="G3" s="70" t="s">
        <v>17</v>
      </c>
      <c r="H3" s="70" t="s">
        <v>4</v>
      </c>
      <c r="I3" s="70" t="s">
        <v>5</v>
      </c>
      <c r="J3" s="71" t="s">
        <v>6</v>
      </c>
      <c r="L3" s="64"/>
    </row>
    <row r="4" spans="1:13" s="11" customFormat="1" ht="12" x14ac:dyDescent="0.25">
      <c r="A4" s="114" t="s">
        <v>253</v>
      </c>
      <c r="B4" s="31" t="s">
        <v>40</v>
      </c>
      <c r="C4" s="12" t="s">
        <v>252</v>
      </c>
      <c r="D4" s="31">
        <v>2</v>
      </c>
      <c r="E4" s="66"/>
      <c r="F4" s="66">
        <v>2</v>
      </c>
      <c r="G4" s="66"/>
      <c r="H4" s="66">
        <v>2</v>
      </c>
      <c r="I4" s="66"/>
      <c r="J4" s="66"/>
      <c r="K4" s="63"/>
      <c r="L4" s="63">
        <v>1</v>
      </c>
    </row>
    <row r="5" spans="1:13" s="11" customFormat="1" ht="12" x14ac:dyDescent="0.25">
      <c r="A5" s="80" t="s">
        <v>118</v>
      </c>
      <c r="B5" s="31" t="s">
        <v>41</v>
      </c>
      <c r="C5" s="12" t="s">
        <v>84</v>
      </c>
      <c r="D5" s="31">
        <v>4</v>
      </c>
      <c r="E5" s="66"/>
      <c r="F5" s="66">
        <v>3</v>
      </c>
      <c r="G5" s="66">
        <v>1</v>
      </c>
      <c r="H5" s="66">
        <v>2</v>
      </c>
      <c r="I5" s="66">
        <v>1</v>
      </c>
      <c r="J5" s="66"/>
      <c r="K5" s="63"/>
      <c r="L5" s="63">
        <v>1</v>
      </c>
    </row>
    <row r="6" spans="1:13" s="11" customFormat="1" ht="12" x14ac:dyDescent="0.25">
      <c r="A6" s="81" t="s">
        <v>156</v>
      </c>
      <c r="B6" s="31" t="s">
        <v>41</v>
      </c>
      <c r="C6" s="12" t="s">
        <v>85</v>
      </c>
      <c r="D6" s="31">
        <v>2</v>
      </c>
      <c r="E6" s="66"/>
      <c r="F6" s="66">
        <v>2</v>
      </c>
      <c r="G6" s="66"/>
      <c r="H6" s="66">
        <v>2</v>
      </c>
      <c r="I6" s="66"/>
      <c r="J6" s="66"/>
      <c r="K6" s="63"/>
      <c r="L6" s="63">
        <v>1</v>
      </c>
    </row>
    <row r="7" spans="1:13" s="63" customFormat="1" ht="12" customHeight="1" x14ac:dyDescent="0.25">
      <c r="A7" s="112" t="s">
        <v>51</v>
      </c>
      <c r="B7" s="31" t="s">
        <v>41</v>
      </c>
      <c r="C7" s="12" t="s">
        <v>313</v>
      </c>
      <c r="D7" s="31">
        <v>1</v>
      </c>
      <c r="E7" s="31"/>
      <c r="F7" s="66">
        <v>1</v>
      </c>
      <c r="G7" s="66"/>
      <c r="H7" s="66">
        <v>1</v>
      </c>
      <c r="I7" s="66"/>
      <c r="J7" s="66"/>
      <c r="L7" s="63">
        <v>1</v>
      </c>
      <c r="M7" s="11"/>
    </row>
    <row r="8" spans="1:13" s="11" customFormat="1" ht="12" x14ac:dyDescent="0.25">
      <c r="A8" s="81" t="s">
        <v>236</v>
      </c>
      <c r="B8" s="31" t="s">
        <v>41</v>
      </c>
      <c r="C8" s="12" t="s">
        <v>238</v>
      </c>
      <c r="D8" s="31">
        <v>1</v>
      </c>
      <c r="E8" s="31"/>
      <c r="F8" s="66">
        <v>1</v>
      </c>
      <c r="G8" s="66"/>
      <c r="H8" s="66">
        <v>1</v>
      </c>
      <c r="I8" s="66"/>
      <c r="J8" s="66"/>
      <c r="K8" s="63"/>
      <c r="L8" s="63">
        <v>1</v>
      </c>
    </row>
    <row r="9" spans="1:13" s="63" customFormat="1" ht="12" customHeight="1" x14ac:dyDescent="0.25">
      <c r="A9" s="110" t="s">
        <v>229</v>
      </c>
      <c r="B9" s="31" t="s">
        <v>40</v>
      </c>
      <c r="C9" s="12" t="s">
        <v>45</v>
      </c>
      <c r="D9" s="31">
        <v>1</v>
      </c>
      <c r="E9" s="66">
        <v>1</v>
      </c>
      <c r="F9" s="66"/>
      <c r="G9" s="66"/>
      <c r="H9" s="66"/>
      <c r="I9" s="66"/>
      <c r="J9" s="66"/>
      <c r="L9" s="63">
        <v>1</v>
      </c>
      <c r="M9" s="11"/>
    </row>
    <row r="10" spans="1:13" s="63" customFormat="1" ht="12" x14ac:dyDescent="0.2">
      <c r="A10" s="82" t="s">
        <v>227</v>
      </c>
      <c r="B10" s="31" t="s">
        <v>40</v>
      </c>
      <c r="C10" s="12" t="s">
        <v>45</v>
      </c>
      <c r="D10" s="31">
        <v>1</v>
      </c>
      <c r="E10" s="66"/>
      <c r="F10" s="66">
        <v>1</v>
      </c>
      <c r="G10" s="66"/>
      <c r="H10" s="66">
        <v>1</v>
      </c>
      <c r="I10" s="66"/>
      <c r="J10" s="66"/>
      <c r="L10" s="63">
        <v>1</v>
      </c>
    </row>
    <row r="11" spans="1:13" s="63" customFormat="1" ht="12" x14ac:dyDescent="0.25">
      <c r="A11" s="81" t="s">
        <v>68</v>
      </c>
      <c r="B11" s="31" t="s">
        <v>41</v>
      </c>
      <c r="C11" s="12" t="s">
        <v>86</v>
      </c>
      <c r="D11" s="31">
        <v>1</v>
      </c>
      <c r="E11" s="31"/>
      <c r="F11" s="66">
        <v>1</v>
      </c>
      <c r="G11" s="66"/>
      <c r="H11" s="66">
        <v>1</v>
      </c>
      <c r="I11" s="66"/>
      <c r="J11" s="66"/>
      <c r="L11" s="11">
        <v>1</v>
      </c>
    </row>
    <row r="12" spans="1:13" s="63" customFormat="1" ht="12" customHeight="1" x14ac:dyDescent="0.25">
      <c r="A12" s="81" t="s">
        <v>72</v>
      </c>
      <c r="B12" s="31" t="s">
        <v>41</v>
      </c>
      <c r="C12" s="12" t="s">
        <v>87</v>
      </c>
      <c r="D12" s="31">
        <v>1</v>
      </c>
      <c r="E12" s="31"/>
      <c r="F12" s="66"/>
      <c r="G12" s="66">
        <v>1</v>
      </c>
      <c r="H12" s="66"/>
      <c r="I12" s="66"/>
      <c r="J12" s="66"/>
      <c r="L12" s="11">
        <v>1</v>
      </c>
    </row>
    <row r="13" spans="1:13" s="63" customFormat="1" ht="12" customHeight="1" x14ac:dyDescent="0.2">
      <c r="A13" s="82" t="s">
        <v>46</v>
      </c>
      <c r="B13" s="31" t="s">
        <v>40</v>
      </c>
      <c r="C13" s="12" t="s">
        <v>43</v>
      </c>
      <c r="D13" s="31">
        <v>1</v>
      </c>
      <c r="E13" s="31"/>
      <c r="F13" s="66">
        <v>1</v>
      </c>
      <c r="G13" s="66"/>
      <c r="H13" s="66">
        <v>1</v>
      </c>
      <c r="I13" s="66"/>
      <c r="J13" s="66"/>
      <c r="L13" s="63">
        <v>1</v>
      </c>
    </row>
    <row r="14" spans="1:13" s="11" customFormat="1" ht="12" x14ac:dyDescent="0.25">
      <c r="A14" s="83" t="s">
        <v>48</v>
      </c>
      <c r="B14" s="31" t="s">
        <v>40</v>
      </c>
      <c r="C14" s="12" t="s">
        <v>98</v>
      </c>
      <c r="D14" s="31">
        <v>2</v>
      </c>
      <c r="E14" s="31"/>
      <c r="F14" s="66">
        <v>1</v>
      </c>
      <c r="G14" s="66">
        <v>1</v>
      </c>
      <c r="H14" s="66">
        <v>1</v>
      </c>
      <c r="I14" s="66"/>
      <c r="J14" s="66"/>
      <c r="K14" s="63"/>
      <c r="L14" s="63">
        <v>1</v>
      </c>
    </row>
    <row r="15" spans="1:13" s="11" customFormat="1" ht="12" x14ac:dyDescent="0.25">
      <c r="A15" s="83" t="s">
        <v>147</v>
      </c>
      <c r="B15" s="31" t="s">
        <v>40</v>
      </c>
      <c r="C15" s="12" t="s">
        <v>151</v>
      </c>
      <c r="D15" s="31">
        <v>2</v>
      </c>
      <c r="E15" s="31"/>
      <c r="F15" s="66"/>
      <c r="G15" s="66">
        <v>2</v>
      </c>
      <c r="H15" s="66"/>
      <c r="I15" s="66"/>
      <c r="J15" s="66"/>
      <c r="K15" s="63"/>
      <c r="L15" s="63">
        <v>1</v>
      </c>
    </row>
    <row r="16" spans="1:13" s="11" customFormat="1" ht="12" x14ac:dyDescent="0.25">
      <c r="A16" s="81" t="s">
        <v>309</v>
      </c>
      <c r="B16" s="31" t="s">
        <v>41</v>
      </c>
      <c r="C16" s="12" t="s">
        <v>111</v>
      </c>
      <c r="D16" s="31">
        <v>3</v>
      </c>
      <c r="E16" s="31">
        <v>1</v>
      </c>
      <c r="F16" s="66"/>
      <c r="G16" s="66">
        <v>3</v>
      </c>
      <c r="H16" s="66"/>
      <c r="I16" s="66"/>
      <c r="J16" s="66"/>
      <c r="K16" s="63"/>
      <c r="L16" s="63">
        <v>1</v>
      </c>
    </row>
    <row r="17" spans="1:12" s="11" customFormat="1" ht="12" x14ac:dyDescent="0.2">
      <c r="A17" s="84" t="s">
        <v>115</v>
      </c>
      <c r="B17" s="31" t="s">
        <v>41</v>
      </c>
      <c r="C17" s="12" t="s">
        <v>117</v>
      </c>
      <c r="D17" s="31">
        <v>2</v>
      </c>
      <c r="E17" s="31"/>
      <c r="F17" s="66">
        <v>1</v>
      </c>
      <c r="G17" s="66">
        <v>1</v>
      </c>
      <c r="H17" s="66">
        <v>1</v>
      </c>
      <c r="I17" s="66"/>
      <c r="J17" s="66"/>
      <c r="K17" s="63"/>
      <c r="L17" s="63">
        <v>1</v>
      </c>
    </row>
    <row r="18" spans="1:12" s="11" customFormat="1" ht="12" x14ac:dyDescent="0.2">
      <c r="A18" s="85" t="s">
        <v>144</v>
      </c>
      <c r="B18" s="31" t="s">
        <v>40</v>
      </c>
      <c r="C18" s="12" t="s">
        <v>120</v>
      </c>
      <c r="D18" s="31">
        <v>1</v>
      </c>
      <c r="E18" s="66"/>
      <c r="F18" s="66"/>
      <c r="G18" s="66"/>
      <c r="H18" s="66"/>
      <c r="I18" s="66"/>
      <c r="J18" s="66"/>
      <c r="K18" s="63"/>
      <c r="L18" s="63">
        <v>1</v>
      </c>
    </row>
    <row r="19" spans="1:12" s="11" customFormat="1" ht="12" x14ac:dyDescent="0.2">
      <c r="A19" s="85" t="s">
        <v>145</v>
      </c>
      <c r="B19" s="31" t="s">
        <v>40</v>
      </c>
      <c r="C19" s="12" t="s">
        <v>125</v>
      </c>
      <c r="D19" s="31">
        <v>3</v>
      </c>
      <c r="E19" s="66"/>
      <c r="F19" s="66"/>
      <c r="G19" s="66">
        <v>3</v>
      </c>
      <c r="H19" s="66"/>
      <c r="I19" s="66"/>
      <c r="J19" s="66"/>
      <c r="K19" s="63"/>
      <c r="L19" s="63">
        <v>1</v>
      </c>
    </row>
    <row r="20" spans="1:12" s="11" customFormat="1" ht="12" x14ac:dyDescent="0.2">
      <c r="A20" s="86" t="s">
        <v>128</v>
      </c>
      <c r="B20" s="31" t="s">
        <v>41</v>
      </c>
      <c r="C20" s="12" t="s">
        <v>135</v>
      </c>
      <c r="D20" s="31">
        <v>1</v>
      </c>
      <c r="E20" s="66">
        <v>1</v>
      </c>
      <c r="F20" s="66">
        <v>2</v>
      </c>
      <c r="G20" s="66"/>
      <c r="H20" s="66">
        <v>1</v>
      </c>
      <c r="I20" s="66">
        <v>1</v>
      </c>
      <c r="J20" s="66"/>
      <c r="K20" s="63"/>
      <c r="L20" s="63">
        <v>1</v>
      </c>
    </row>
    <row r="21" spans="1:12" s="11" customFormat="1" ht="12" x14ac:dyDescent="0.2">
      <c r="A21" s="86" t="s">
        <v>146</v>
      </c>
      <c r="B21" s="31" t="s">
        <v>41</v>
      </c>
      <c r="C21" s="12" t="s">
        <v>45</v>
      </c>
      <c r="D21" s="31">
        <v>1</v>
      </c>
      <c r="E21" s="66"/>
      <c r="F21" s="66">
        <v>1</v>
      </c>
      <c r="G21" s="66"/>
      <c r="H21" s="66">
        <v>1</v>
      </c>
      <c r="I21" s="66"/>
      <c r="J21" s="66"/>
      <c r="K21" s="63"/>
      <c r="L21" s="63">
        <v>1</v>
      </c>
    </row>
    <row r="22" spans="1:12" s="11" customFormat="1" ht="12" x14ac:dyDescent="0.2">
      <c r="A22" s="96" t="s">
        <v>167</v>
      </c>
      <c r="B22" s="31" t="s">
        <v>40</v>
      </c>
      <c r="C22" s="12" t="s">
        <v>161</v>
      </c>
      <c r="D22" s="31">
        <v>2</v>
      </c>
      <c r="E22" s="66"/>
      <c r="F22" s="66">
        <v>1</v>
      </c>
      <c r="G22" s="66">
        <v>1</v>
      </c>
      <c r="H22" s="66">
        <v>1</v>
      </c>
      <c r="I22" s="66"/>
      <c r="J22" s="66"/>
      <c r="K22" s="63"/>
      <c r="L22" s="63">
        <v>1</v>
      </c>
    </row>
    <row r="23" spans="1:12" s="11" customFormat="1" ht="12" x14ac:dyDescent="0.2">
      <c r="A23" s="86" t="s">
        <v>294</v>
      </c>
      <c r="B23" s="31" t="s">
        <v>41</v>
      </c>
      <c r="C23" s="12" t="s">
        <v>299</v>
      </c>
      <c r="D23" s="31">
        <v>1</v>
      </c>
      <c r="E23" s="66"/>
      <c r="F23" s="66"/>
      <c r="G23" s="66"/>
      <c r="H23" s="66"/>
      <c r="I23" s="66"/>
      <c r="J23" s="66"/>
      <c r="K23" s="63"/>
      <c r="L23" s="63">
        <v>1</v>
      </c>
    </row>
    <row r="24" spans="1:12" s="11" customFormat="1" ht="12" x14ac:dyDescent="0.25">
      <c r="A24" s="81" t="s">
        <v>261</v>
      </c>
      <c r="B24" s="31" t="s">
        <v>41</v>
      </c>
      <c r="C24" s="12" t="s">
        <v>258</v>
      </c>
      <c r="D24" s="31">
        <v>1</v>
      </c>
      <c r="E24" s="31"/>
      <c r="F24" s="31">
        <v>1</v>
      </c>
      <c r="G24" s="31"/>
      <c r="H24" s="31">
        <v>1</v>
      </c>
      <c r="I24" s="31"/>
      <c r="J24" s="31"/>
      <c r="L24" s="63">
        <v>1</v>
      </c>
    </row>
    <row r="25" spans="1:12" s="11" customFormat="1" ht="12" x14ac:dyDescent="0.25">
      <c r="A25" s="81" t="s">
        <v>185</v>
      </c>
      <c r="B25" s="31" t="s">
        <v>41</v>
      </c>
      <c r="C25" s="12" t="s">
        <v>187</v>
      </c>
      <c r="D25" s="31">
        <v>2</v>
      </c>
      <c r="E25" s="31"/>
      <c r="F25" s="31">
        <v>2</v>
      </c>
      <c r="G25" s="113"/>
      <c r="H25" s="31">
        <v>2</v>
      </c>
      <c r="I25" s="12"/>
      <c r="J25" s="12"/>
      <c r="L25" s="11">
        <v>1</v>
      </c>
    </row>
    <row r="26" spans="1:12" s="11" customFormat="1" ht="12" x14ac:dyDescent="0.25">
      <c r="A26" s="81" t="s">
        <v>214</v>
      </c>
      <c r="B26" s="31" t="s">
        <v>41</v>
      </c>
      <c r="C26" s="12" t="s">
        <v>191</v>
      </c>
      <c r="D26" s="31">
        <v>3</v>
      </c>
      <c r="E26" s="31"/>
      <c r="F26" s="31">
        <v>2</v>
      </c>
      <c r="G26" s="12"/>
      <c r="H26" s="31">
        <v>1</v>
      </c>
      <c r="I26" s="31">
        <v>1</v>
      </c>
      <c r="J26" s="12"/>
      <c r="L26" s="11">
        <v>1</v>
      </c>
    </row>
    <row r="27" spans="1:12" s="11" customFormat="1" ht="12.6" thickBot="1" x14ac:dyDescent="0.25">
      <c r="A27" s="108" t="s">
        <v>286</v>
      </c>
      <c r="B27" s="53" t="s">
        <v>40</v>
      </c>
      <c r="C27" s="35" t="s">
        <v>223</v>
      </c>
      <c r="D27" s="53">
        <v>1</v>
      </c>
      <c r="E27" s="49"/>
      <c r="F27" s="49">
        <v>1</v>
      </c>
      <c r="G27" s="49"/>
      <c r="H27" s="49">
        <v>1</v>
      </c>
      <c r="I27" s="49"/>
      <c r="J27" s="49"/>
      <c r="K27" s="13"/>
      <c r="L27" s="65">
        <v>1</v>
      </c>
    </row>
    <row r="28" spans="1:12" s="34" customFormat="1" ht="12.6" thickBot="1" x14ac:dyDescent="0.3">
      <c r="A28" s="50" t="s">
        <v>22</v>
      </c>
      <c r="B28" s="51">
        <f>SUM(L4:L27)</f>
        <v>24</v>
      </c>
      <c r="C28" s="50" t="s">
        <v>23</v>
      </c>
      <c r="D28" s="52">
        <f t="shared" ref="D28:J28" si="0">SUM(D4:D27)</f>
        <v>40</v>
      </c>
      <c r="E28" s="52">
        <f t="shared" si="0"/>
        <v>3</v>
      </c>
      <c r="F28" s="52">
        <f t="shared" si="0"/>
        <v>24</v>
      </c>
      <c r="G28" s="52">
        <f t="shared" si="0"/>
        <v>13</v>
      </c>
      <c r="H28" s="52">
        <f t="shared" si="0"/>
        <v>21</v>
      </c>
      <c r="I28" s="52">
        <f t="shared" si="0"/>
        <v>3</v>
      </c>
      <c r="J28" s="52">
        <f t="shared" si="0"/>
        <v>0</v>
      </c>
      <c r="L28" s="64"/>
    </row>
  </sheetData>
  <phoneticPr fontId="1" type="noConversion"/>
  <pageMargins left="0.75" right="0.75" top="1" bottom="1" header="0.5" footer="0.5"/>
  <pageSetup paperSize="9" scale="90" orientation="portrait" r:id="rId1"/>
  <headerFooter alignWithMargins="0">
    <oddFooter>&amp;LPer Harald Sivesind&amp;CSide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zoomScale="80" workbookViewId="0">
      <pane ySplit="2" topLeftCell="A8" activePane="bottomLeft" state="frozenSplit"/>
      <selection pane="bottomLeft" activeCell="M20" sqref="M20"/>
    </sheetView>
  </sheetViews>
  <sheetFormatPr baseColWidth="10" defaultColWidth="11.44140625" defaultRowHeight="13.2" x14ac:dyDescent="0.25"/>
  <cols>
    <col min="1" max="1" width="4.5546875" style="24" customWidth="1"/>
    <col min="2" max="2" width="11.44140625" style="24" customWidth="1"/>
    <col min="3" max="3" width="71" style="24" bestFit="1" customWidth="1"/>
    <col min="4" max="4" width="30.109375" style="24" customWidth="1"/>
    <col min="5" max="5" width="12.5546875" style="30" customWidth="1"/>
    <col min="6" max="11" width="9.6640625" style="30" customWidth="1"/>
    <col min="12" max="12" width="21.44140625" style="24" customWidth="1"/>
    <col min="13" max="16384" width="11.44140625" style="24"/>
  </cols>
  <sheetData>
    <row r="1" spans="1:12" s="29" customFormat="1" ht="27" thickBot="1" x14ac:dyDescent="0.3">
      <c r="A1" s="4"/>
      <c r="B1" s="4" t="s">
        <v>8</v>
      </c>
      <c r="C1" s="4"/>
      <c r="D1" s="4" t="s">
        <v>0</v>
      </c>
      <c r="E1" s="6" t="s">
        <v>11</v>
      </c>
      <c r="F1" s="6" t="s">
        <v>12</v>
      </c>
      <c r="G1" s="5" t="s">
        <v>39</v>
      </c>
      <c r="H1" s="6" t="s">
        <v>17</v>
      </c>
      <c r="I1" s="5" t="s">
        <v>4</v>
      </c>
      <c r="J1" s="5" t="s">
        <v>5</v>
      </c>
      <c r="K1" s="5" t="s">
        <v>6</v>
      </c>
      <c r="L1" s="7" t="s">
        <v>16</v>
      </c>
    </row>
    <row r="2" spans="1:12" s="29" customFormat="1" ht="14.4" thickTop="1" thickBot="1" x14ac:dyDescent="0.3">
      <c r="A2" s="4" t="s">
        <v>7</v>
      </c>
      <c r="B2" s="5">
        <f>SUM(B3:B86)</f>
        <v>44</v>
      </c>
      <c r="C2" s="4"/>
      <c r="D2" s="4"/>
      <c r="E2" s="5">
        <f t="shared" ref="E2:K2" si="0">SUM(E3:E86)</f>
        <v>44</v>
      </c>
      <c r="F2" s="5">
        <f t="shared" si="0"/>
        <v>0</v>
      </c>
      <c r="G2" s="5">
        <f t="shared" si="0"/>
        <v>26</v>
      </c>
      <c r="H2" s="5">
        <f t="shared" si="0"/>
        <v>14</v>
      </c>
      <c r="I2" s="5">
        <f t="shared" si="0"/>
        <v>21</v>
      </c>
      <c r="J2" s="5">
        <f t="shared" si="0"/>
        <v>4</v>
      </c>
      <c r="K2" s="5">
        <f t="shared" si="0"/>
        <v>1</v>
      </c>
    </row>
    <row r="3" spans="1:12" ht="13.8" thickTop="1" x14ac:dyDescent="0.25">
      <c r="B3" s="30">
        <v>1</v>
      </c>
      <c r="C3" s="62" t="s">
        <v>141</v>
      </c>
      <c r="D3" s="24" t="s">
        <v>88</v>
      </c>
      <c r="E3" s="30">
        <v>1</v>
      </c>
      <c r="H3" s="30">
        <v>1</v>
      </c>
      <c r="L3" s="24" t="s">
        <v>99</v>
      </c>
    </row>
    <row r="4" spans="1:12" x14ac:dyDescent="0.25">
      <c r="B4" s="30">
        <v>1</v>
      </c>
      <c r="C4" s="62" t="s">
        <v>79</v>
      </c>
      <c r="D4" s="24" t="s">
        <v>89</v>
      </c>
      <c r="E4" s="30">
        <v>1</v>
      </c>
      <c r="G4" s="30">
        <v>1</v>
      </c>
      <c r="I4" s="30">
        <v>1</v>
      </c>
      <c r="L4" s="24" t="s">
        <v>100</v>
      </c>
    </row>
    <row r="5" spans="1:12" x14ac:dyDescent="0.25">
      <c r="B5" s="30">
        <v>1</v>
      </c>
      <c r="C5" s="62" t="s">
        <v>82</v>
      </c>
      <c r="D5" s="74" t="s">
        <v>90</v>
      </c>
      <c r="E5" s="30">
        <v>1</v>
      </c>
      <c r="G5" s="30">
        <v>1</v>
      </c>
      <c r="I5" s="30">
        <v>1</v>
      </c>
      <c r="L5" s="24" t="s">
        <v>100</v>
      </c>
    </row>
    <row r="6" spans="1:12" x14ac:dyDescent="0.25">
      <c r="B6" s="30">
        <v>1</v>
      </c>
      <c r="C6" s="62" t="s">
        <v>49</v>
      </c>
      <c r="D6" s="74" t="s">
        <v>44</v>
      </c>
      <c r="E6" s="30">
        <v>1</v>
      </c>
      <c r="G6" s="30">
        <v>1</v>
      </c>
      <c r="I6" s="30">
        <v>1</v>
      </c>
      <c r="L6" s="24" t="s">
        <v>99</v>
      </c>
    </row>
    <row r="7" spans="1:12" x14ac:dyDescent="0.25">
      <c r="B7" s="30">
        <v>1</v>
      </c>
      <c r="C7" s="62" t="s">
        <v>56</v>
      </c>
      <c r="D7" s="74" t="s">
        <v>91</v>
      </c>
      <c r="E7" s="30">
        <v>1</v>
      </c>
      <c r="H7" s="30">
        <v>1</v>
      </c>
      <c r="L7" s="24" t="s">
        <v>99</v>
      </c>
    </row>
    <row r="8" spans="1:12" x14ac:dyDescent="0.25">
      <c r="B8" s="30">
        <v>1</v>
      </c>
      <c r="C8" s="62" t="s">
        <v>60</v>
      </c>
      <c r="D8" s="74" t="s">
        <v>92</v>
      </c>
      <c r="E8" s="30">
        <v>1</v>
      </c>
      <c r="H8" s="30">
        <v>1</v>
      </c>
      <c r="L8" s="24" t="s">
        <v>99</v>
      </c>
    </row>
    <row r="9" spans="1:12" x14ac:dyDescent="0.25">
      <c r="B9" s="30">
        <v>1</v>
      </c>
      <c r="C9" s="62" t="s">
        <v>63</v>
      </c>
      <c r="D9" s="74" t="s">
        <v>93</v>
      </c>
      <c r="E9" s="30">
        <v>1</v>
      </c>
      <c r="G9" s="30">
        <v>1</v>
      </c>
      <c r="J9" s="30">
        <v>1</v>
      </c>
      <c r="L9" s="24" t="s">
        <v>99</v>
      </c>
    </row>
    <row r="10" spans="1:12" x14ac:dyDescent="0.25">
      <c r="B10" s="30">
        <v>1</v>
      </c>
      <c r="C10" s="62" t="s">
        <v>65</v>
      </c>
      <c r="D10" s="74" t="s">
        <v>94</v>
      </c>
      <c r="E10" s="30">
        <v>1</v>
      </c>
      <c r="G10" s="30">
        <v>1</v>
      </c>
      <c r="I10" s="30">
        <v>1</v>
      </c>
      <c r="L10" s="24" t="s">
        <v>100</v>
      </c>
    </row>
    <row r="11" spans="1:12" x14ac:dyDescent="0.25">
      <c r="B11" s="30">
        <v>1</v>
      </c>
      <c r="C11" s="62" t="s">
        <v>70</v>
      </c>
      <c r="D11" s="74" t="s">
        <v>95</v>
      </c>
      <c r="E11" s="30">
        <v>1</v>
      </c>
      <c r="H11" s="30">
        <v>1</v>
      </c>
      <c r="L11" s="24" t="s">
        <v>100</v>
      </c>
    </row>
    <row r="12" spans="1:12" x14ac:dyDescent="0.25">
      <c r="B12" s="30">
        <v>1</v>
      </c>
      <c r="C12" s="62" t="s">
        <v>74</v>
      </c>
      <c r="D12" s="74" t="s">
        <v>96</v>
      </c>
      <c r="E12" s="30">
        <v>1</v>
      </c>
      <c r="G12" s="30">
        <v>1</v>
      </c>
      <c r="I12" s="30">
        <v>1</v>
      </c>
      <c r="L12" s="24" t="s">
        <v>100</v>
      </c>
    </row>
    <row r="13" spans="1:12" x14ac:dyDescent="0.25">
      <c r="B13" s="30">
        <v>1</v>
      </c>
      <c r="C13" s="62" t="s">
        <v>53</v>
      </c>
      <c r="D13" s="74" t="s">
        <v>97</v>
      </c>
      <c r="E13" s="30">
        <v>1</v>
      </c>
      <c r="H13" s="30">
        <v>1</v>
      </c>
      <c r="L13" s="24" t="s">
        <v>99</v>
      </c>
    </row>
    <row r="14" spans="1:12" x14ac:dyDescent="0.25">
      <c r="B14" s="30">
        <v>1</v>
      </c>
      <c r="C14" s="62" t="s">
        <v>101</v>
      </c>
      <c r="D14" s="74" t="s">
        <v>103</v>
      </c>
      <c r="E14" s="30">
        <v>1</v>
      </c>
      <c r="H14" s="30">
        <v>1</v>
      </c>
      <c r="L14" s="24" t="s">
        <v>99</v>
      </c>
    </row>
    <row r="15" spans="1:12" x14ac:dyDescent="0.25">
      <c r="B15" s="30">
        <v>1</v>
      </c>
      <c r="C15" s="62" t="s">
        <v>107</v>
      </c>
      <c r="D15" s="74" t="s">
        <v>110</v>
      </c>
      <c r="E15" s="30">
        <v>1</v>
      </c>
      <c r="H15" s="30">
        <v>1</v>
      </c>
      <c r="L15" s="24" t="s">
        <v>100</v>
      </c>
    </row>
    <row r="16" spans="1:12" x14ac:dyDescent="0.25">
      <c r="B16" s="30">
        <v>1</v>
      </c>
      <c r="C16" s="62" t="s">
        <v>112</v>
      </c>
      <c r="D16" s="74" t="s">
        <v>113</v>
      </c>
      <c r="E16" s="30">
        <v>1</v>
      </c>
      <c r="H16" s="30">
        <v>1</v>
      </c>
      <c r="L16" s="24" t="s">
        <v>100</v>
      </c>
    </row>
    <row r="17" spans="2:12" x14ac:dyDescent="0.25">
      <c r="B17" s="30">
        <v>1</v>
      </c>
      <c r="C17" s="79" t="s">
        <v>119</v>
      </c>
      <c r="D17" s="74" t="s">
        <v>120</v>
      </c>
      <c r="E17" s="30">
        <v>1</v>
      </c>
      <c r="L17" s="24" t="s">
        <v>100</v>
      </c>
    </row>
    <row r="18" spans="2:12" x14ac:dyDescent="0.25">
      <c r="B18" s="30">
        <v>1</v>
      </c>
      <c r="C18" s="62" t="s">
        <v>140</v>
      </c>
      <c r="D18" s="74" t="s">
        <v>124</v>
      </c>
      <c r="E18" s="30">
        <v>1</v>
      </c>
      <c r="H18" s="30">
        <v>1</v>
      </c>
      <c r="L18" s="24" t="s">
        <v>100</v>
      </c>
    </row>
    <row r="19" spans="2:12" x14ac:dyDescent="0.25">
      <c r="B19" s="30">
        <v>1</v>
      </c>
      <c r="C19" s="62" t="s">
        <v>130</v>
      </c>
      <c r="D19" s="74" t="s">
        <v>133</v>
      </c>
      <c r="E19" s="30">
        <v>1</v>
      </c>
      <c r="H19" s="30">
        <v>1</v>
      </c>
      <c r="L19" s="24" t="s">
        <v>100</v>
      </c>
    </row>
    <row r="20" spans="2:12" x14ac:dyDescent="0.25">
      <c r="B20" s="30">
        <v>1</v>
      </c>
      <c r="C20" s="62" t="s">
        <v>132</v>
      </c>
      <c r="D20" s="74" t="s">
        <v>134</v>
      </c>
      <c r="E20" s="30">
        <v>1</v>
      </c>
      <c r="G20" s="30">
        <v>1</v>
      </c>
      <c r="I20" s="30">
        <v>1</v>
      </c>
      <c r="L20" s="24" t="s">
        <v>100</v>
      </c>
    </row>
    <row r="21" spans="2:12" x14ac:dyDescent="0.25">
      <c r="B21" s="30">
        <v>1</v>
      </c>
      <c r="C21" s="62" t="s">
        <v>137</v>
      </c>
      <c r="D21" s="74" t="s">
        <v>138</v>
      </c>
      <c r="E21" s="30">
        <v>1</v>
      </c>
      <c r="H21" s="30">
        <v>1</v>
      </c>
      <c r="L21" s="24" t="s">
        <v>100</v>
      </c>
    </row>
    <row r="22" spans="2:12" x14ac:dyDescent="0.25">
      <c r="B22" s="30">
        <v>1</v>
      </c>
      <c r="C22" s="62" t="s">
        <v>158</v>
      </c>
      <c r="D22" s="74" t="s">
        <v>162</v>
      </c>
      <c r="E22" s="30">
        <v>1</v>
      </c>
      <c r="G22" s="30">
        <v>1</v>
      </c>
      <c r="I22" s="30">
        <v>1</v>
      </c>
      <c r="L22" s="24" t="s">
        <v>100</v>
      </c>
    </row>
    <row r="23" spans="2:12" x14ac:dyDescent="0.25">
      <c r="B23" s="30">
        <v>1</v>
      </c>
      <c r="C23" s="62" t="s">
        <v>301</v>
      </c>
      <c r="D23" s="74" t="s">
        <v>292</v>
      </c>
      <c r="E23" s="30">
        <v>1</v>
      </c>
      <c r="H23" s="30">
        <v>1</v>
      </c>
      <c r="L23" s="24" t="s">
        <v>100</v>
      </c>
    </row>
    <row r="24" spans="2:12" x14ac:dyDescent="0.25">
      <c r="B24" s="30">
        <v>1</v>
      </c>
      <c r="C24" s="62" t="s">
        <v>169</v>
      </c>
      <c r="D24" s="74" t="s">
        <v>170</v>
      </c>
      <c r="E24" s="30">
        <v>1</v>
      </c>
      <c r="G24" s="30">
        <v>1</v>
      </c>
      <c r="I24" s="30">
        <v>1</v>
      </c>
      <c r="L24" s="24" t="s">
        <v>100</v>
      </c>
    </row>
    <row r="25" spans="2:12" x14ac:dyDescent="0.25">
      <c r="B25" s="30">
        <v>1</v>
      </c>
      <c r="C25" s="62" t="s">
        <v>175</v>
      </c>
      <c r="D25" s="74" t="s">
        <v>176</v>
      </c>
      <c r="E25" s="30">
        <v>1</v>
      </c>
      <c r="G25" s="30">
        <v>1</v>
      </c>
      <c r="K25" s="30">
        <v>1</v>
      </c>
      <c r="L25" s="24" t="s">
        <v>100</v>
      </c>
    </row>
    <row r="26" spans="2:12" x14ac:dyDescent="0.25">
      <c r="B26" s="30">
        <v>1</v>
      </c>
      <c r="C26" s="62" t="s">
        <v>177</v>
      </c>
      <c r="D26" s="74" t="s">
        <v>178</v>
      </c>
      <c r="E26" s="30">
        <v>1</v>
      </c>
      <c r="G26" s="30">
        <v>1</v>
      </c>
      <c r="J26" s="30">
        <v>1</v>
      </c>
      <c r="L26" s="24" t="s">
        <v>100</v>
      </c>
    </row>
    <row r="27" spans="2:12" x14ac:dyDescent="0.25">
      <c r="B27" s="30">
        <v>1</v>
      </c>
      <c r="C27" s="62" t="s">
        <v>310</v>
      </c>
      <c r="D27" s="74" t="s">
        <v>180</v>
      </c>
      <c r="E27" s="30">
        <v>1</v>
      </c>
      <c r="H27" s="30">
        <v>1</v>
      </c>
      <c r="L27" s="24" t="s">
        <v>100</v>
      </c>
    </row>
    <row r="28" spans="2:12" x14ac:dyDescent="0.25">
      <c r="B28" s="30">
        <v>1</v>
      </c>
      <c r="C28" s="62" t="s">
        <v>182</v>
      </c>
      <c r="D28" s="74" t="s">
        <v>183</v>
      </c>
      <c r="E28" s="30">
        <v>1</v>
      </c>
      <c r="G28" s="30">
        <v>1</v>
      </c>
      <c r="I28" s="30">
        <v>1</v>
      </c>
      <c r="L28" s="24" t="s">
        <v>100</v>
      </c>
    </row>
    <row r="29" spans="2:12" x14ac:dyDescent="0.25">
      <c r="B29" s="30">
        <v>1</v>
      </c>
      <c r="C29" s="62" t="s">
        <v>188</v>
      </c>
      <c r="D29" s="74" t="s">
        <v>189</v>
      </c>
      <c r="E29" s="30">
        <v>1</v>
      </c>
      <c r="L29" s="24" t="s">
        <v>100</v>
      </c>
    </row>
    <row r="30" spans="2:12" x14ac:dyDescent="0.25">
      <c r="B30" s="30">
        <v>1</v>
      </c>
      <c r="C30" s="62" t="s">
        <v>193</v>
      </c>
      <c r="D30" s="74" t="s">
        <v>195</v>
      </c>
      <c r="E30" s="30">
        <v>1</v>
      </c>
      <c r="G30" s="30">
        <v>1</v>
      </c>
      <c r="J30" s="30">
        <v>1</v>
      </c>
      <c r="L30" s="24" t="s">
        <v>100</v>
      </c>
    </row>
    <row r="31" spans="2:12" x14ac:dyDescent="0.25">
      <c r="B31" s="30">
        <v>1</v>
      </c>
      <c r="C31" s="62" t="s">
        <v>60</v>
      </c>
      <c r="D31" s="74" t="s">
        <v>92</v>
      </c>
      <c r="E31" s="30">
        <v>1</v>
      </c>
      <c r="G31" s="30">
        <v>1</v>
      </c>
      <c r="I31" s="30">
        <v>1</v>
      </c>
      <c r="L31" s="24" t="s">
        <v>100</v>
      </c>
    </row>
    <row r="32" spans="2:12" x14ac:dyDescent="0.25">
      <c r="B32" s="30">
        <v>1</v>
      </c>
      <c r="C32" s="62" t="s">
        <v>196</v>
      </c>
      <c r="D32" s="74" t="s">
        <v>197</v>
      </c>
      <c r="E32" s="30">
        <v>1</v>
      </c>
      <c r="G32" s="30">
        <v>1</v>
      </c>
      <c r="I32" s="30">
        <v>1</v>
      </c>
      <c r="L32" s="24" t="s">
        <v>100</v>
      </c>
    </row>
    <row r="33" spans="2:12" x14ac:dyDescent="0.25">
      <c r="B33" s="30">
        <v>1</v>
      </c>
      <c r="C33" s="62" t="s">
        <v>199</v>
      </c>
      <c r="D33" s="74" t="s">
        <v>200</v>
      </c>
      <c r="E33" s="30">
        <v>1</v>
      </c>
      <c r="G33" s="30">
        <v>1</v>
      </c>
      <c r="I33" s="30">
        <v>1</v>
      </c>
      <c r="L33" s="24" t="s">
        <v>100</v>
      </c>
    </row>
    <row r="34" spans="2:12" x14ac:dyDescent="0.25">
      <c r="B34" s="30">
        <v>1</v>
      </c>
      <c r="C34" s="62" t="s">
        <v>203</v>
      </c>
      <c r="D34" s="74" t="s">
        <v>204</v>
      </c>
      <c r="E34" s="30">
        <v>1</v>
      </c>
      <c r="L34" s="24" t="s">
        <v>100</v>
      </c>
    </row>
    <row r="35" spans="2:12" x14ac:dyDescent="0.25">
      <c r="B35" s="30">
        <v>1</v>
      </c>
      <c r="C35" s="62" t="s">
        <v>207</v>
      </c>
      <c r="D35" s="74" t="s">
        <v>208</v>
      </c>
      <c r="E35" s="30">
        <v>1</v>
      </c>
      <c r="G35" s="30">
        <v>1</v>
      </c>
      <c r="I35" s="30">
        <v>1</v>
      </c>
      <c r="L35" s="24" t="s">
        <v>100</v>
      </c>
    </row>
    <row r="36" spans="2:12" x14ac:dyDescent="0.25">
      <c r="B36" s="30">
        <v>1</v>
      </c>
      <c r="C36" s="62" t="s">
        <v>210</v>
      </c>
      <c r="D36" s="74" t="s">
        <v>211</v>
      </c>
      <c r="E36" s="30">
        <v>1</v>
      </c>
      <c r="G36" s="30">
        <v>1</v>
      </c>
      <c r="I36" s="30">
        <v>1</v>
      </c>
      <c r="L36" s="24" t="s">
        <v>100</v>
      </c>
    </row>
    <row r="37" spans="2:12" x14ac:dyDescent="0.25">
      <c r="B37" s="30">
        <v>1</v>
      </c>
      <c r="C37" s="62" t="s">
        <v>220</v>
      </c>
      <c r="D37" s="74" t="s">
        <v>221</v>
      </c>
      <c r="E37" s="30">
        <v>1</v>
      </c>
      <c r="G37" s="30">
        <v>1</v>
      </c>
      <c r="I37" s="30">
        <v>1</v>
      </c>
      <c r="L37" s="24" t="s">
        <v>100</v>
      </c>
    </row>
    <row r="38" spans="2:12" x14ac:dyDescent="0.25">
      <c r="B38" s="30">
        <v>1</v>
      </c>
      <c r="C38" s="62" t="s">
        <v>225</v>
      </c>
      <c r="D38" s="74" t="s">
        <v>234</v>
      </c>
      <c r="E38" s="30">
        <v>1</v>
      </c>
      <c r="G38" s="30">
        <v>1</v>
      </c>
      <c r="I38" s="30">
        <v>1</v>
      </c>
      <c r="L38" s="24" t="s">
        <v>100</v>
      </c>
    </row>
    <row r="39" spans="2:12" x14ac:dyDescent="0.25">
      <c r="B39" s="30">
        <v>1</v>
      </c>
      <c r="C39" s="62" t="s">
        <v>233</v>
      </c>
      <c r="D39" s="74" t="s">
        <v>91</v>
      </c>
      <c r="E39" s="30">
        <v>1</v>
      </c>
      <c r="G39" s="30">
        <v>1</v>
      </c>
      <c r="I39" s="30">
        <v>1</v>
      </c>
      <c r="L39" s="24" t="s">
        <v>100</v>
      </c>
    </row>
    <row r="40" spans="2:12" x14ac:dyDescent="0.25">
      <c r="B40" s="30">
        <v>1</v>
      </c>
      <c r="C40" s="62" t="s">
        <v>242</v>
      </c>
      <c r="D40" s="74" t="s">
        <v>244</v>
      </c>
      <c r="E40" s="30">
        <v>1</v>
      </c>
      <c r="G40" s="30">
        <v>1</v>
      </c>
      <c r="J40" s="30">
        <v>1</v>
      </c>
      <c r="L40" s="24" t="s">
        <v>100</v>
      </c>
    </row>
    <row r="41" spans="2:12" x14ac:dyDescent="0.25">
      <c r="B41" s="30">
        <v>1</v>
      </c>
      <c r="C41" s="62" t="s">
        <v>248</v>
      </c>
      <c r="D41" s="74" t="s">
        <v>249</v>
      </c>
      <c r="E41" s="30">
        <v>1</v>
      </c>
      <c r="G41" s="30">
        <v>1</v>
      </c>
      <c r="I41" s="30">
        <v>1</v>
      </c>
      <c r="L41" s="24" t="s">
        <v>100</v>
      </c>
    </row>
    <row r="42" spans="2:12" x14ac:dyDescent="0.25">
      <c r="B42" s="30">
        <v>1</v>
      </c>
      <c r="C42" s="62" t="s">
        <v>255</v>
      </c>
      <c r="D42" s="74" t="s">
        <v>257</v>
      </c>
      <c r="E42" s="30">
        <v>1</v>
      </c>
      <c r="G42" s="30">
        <v>1</v>
      </c>
      <c r="I42" s="30">
        <v>1</v>
      </c>
      <c r="L42" s="24" t="s">
        <v>100</v>
      </c>
    </row>
    <row r="43" spans="2:12" x14ac:dyDescent="0.25">
      <c r="B43" s="30">
        <v>1</v>
      </c>
      <c r="C43" s="62" t="s">
        <v>264</v>
      </c>
      <c r="D43" s="74" t="s">
        <v>44</v>
      </c>
      <c r="E43" s="30">
        <v>1</v>
      </c>
      <c r="G43" s="30">
        <v>1</v>
      </c>
      <c r="I43" s="30">
        <v>1</v>
      </c>
      <c r="L43" s="24" t="s">
        <v>100</v>
      </c>
    </row>
    <row r="44" spans="2:12" x14ac:dyDescent="0.25">
      <c r="B44" s="30">
        <v>1</v>
      </c>
      <c r="C44" s="62" t="s">
        <v>266</v>
      </c>
      <c r="D44" s="74" t="s">
        <v>267</v>
      </c>
      <c r="E44" s="30">
        <v>1</v>
      </c>
      <c r="G44" s="30">
        <v>1</v>
      </c>
      <c r="I44" s="30">
        <v>1</v>
      </c>
      <c r="L44" s="24" t="s">
        <v>100</v>
      </c>
    </row>
    <row r="45" spans="2:12" x14ac:dyDescent="0.25">
      <c r="B45" s="30">
        <v>1</v>
      </c>
      <c r="C45" s="62" t="s">
        <v>163</v>
      </c>
      <c r="D45" s="74" t="s">
        <v>164</v>
      </c>
      <c r="E45" s="30">
        <v>1</v>
      </c>
      <c r="H45" s="30">
        <v>1</v>
      </c>
      <c r="L45" s="24" t="s">
        <v>100</v>
      </c>
    </row>
    <row r="46" spans="2:12" x14ac:dyDescent="0.25">
      <c r="B46" s="30">
        <v>1</v>
      </c>
      <c r="C46" s="62" t="s">
        <v>304</v>
      </c>
      <c r="D46" s="74" t="s">
        <v>296</v>
      </c>
      <c r="E46" s="30">
        <v>1</v>
      </c>
      <c r="L46" s="24" t="s">
        <v>100</v>
      </c>
    </row>
  </sheetData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Status</vt:lpstr>
      <vt:lpstr>Anbefalinger</vt:lpstr>
      <vt:lpstr>Godkjenninger</vt:lpstr>
      <vt:lpstr>Hannhundbruk</vt:lpstr>
      <vt:lpstr>Forespørsler</vt:lpstr>
      <vt:lpstr>Hannhundbruk!Utskriftsområde</vt:lpstr>
      <vt:lpstr>Anbefalinger!Utskriftstitler</vt:lpstr>
      <vt:lpstr>Godkjenninger!Utskriftstitler</vt:lpstr>
    </vt:vector>
  </TitlesOfParts>
  <Company>Intek Engineering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Vegard Sølvsberg</dc:creator>
  <cp:lastModifiedBy>Vegard Sølvsberg</cp:lastModifiedBy>
  <cp:lastPrinted>2012-03-01T18:04:38Z</cp:lastPrinted>
  <dcterms:created xsi:type="dcterms:W3CDTF">2005-08-04T07:52:42Z</dcterms:created>
  <dcterms:modified xsi:type="dcterms:W3CDTF">2017-09-22T16:11:09Z</dcterms:modified>
</cp:coreProperties>
</file>