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Vegar pc skjerm\DR avlsråd\2020\"/>
    </mc:Choice>
  </mc:AlternateContent>
  <xr:revisionPtr revIDLastSave="0" documentId="13_ncr:1_{697F4E79-7EAE-42B5-995E-93F414431BEC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tatus" sheetId="5" r:id="rId1"/>
    <sheet name="Behandlede parringsforespørsler" sheetId="1" r:id="rId2"/>
    <sheet name="Hannhundbruk" sheetId="2" r:id="rId3"/>
    <sheet name="Forespørsler" sheetId="3" r:id="rId4"/>
    <sheet name="Ark1" sheetId="6" r:id="rId5"/>
  </sheets>
  <definedNames>
    <definedName name="_xlnm._FilterDatabase" localSheetId="1" hidden="1">'Behandlede parringsforespørsler'!$A$3:$L$58</definedName>
    <definedName name="_xlnm.Print_Area" localSheetId="2">Hannhundbruk!$A:$J</definedName>
    <definedName name="_xlnm.Print_Titles" localSheetId="1">'Behandlede parringsforespørsler'!$1:$3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E2" i="3"/>
  <c r="F2" i="3"/>
  <c r="G2" i="3"/>
  <c r="H2" i="3"/>
  <c r="I2" i="3"/>
  <c r="J2" i="3"/>
  <c r="K2" i="3"/>
  <c r="D3" i="5" s="1"/>
  <c r="E28" i="2"/>
  <c r="F28" i="2"/>
  <c r="G28" i="2"/>
  <c r="H28" i="2"/>
  <c r="I28" i="2"/>
  <c r="J28" i="2"/>
  <c r="D7" i="5" l="1"/>
</calcChain>
</file>

<file path=xl/sharedStrings.xml><?xml version="1.0" encoding="utf-8"?>
<sst xmlns="http://schemas.openxmlformats.org/spreadsheetml/2006/main" count="372" uniqueCount="255">
  <si>
    <t>Eier</t>
  </si>
  <si>
    <t>Tispe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</si>
  <si>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</si>
  <si>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</si>
  <si>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</si>
  <si>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</si>
  <si>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</si>
  <si>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</si>
  <si>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</si>
  <si>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</si>
  <si>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</si>
  <si>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</si>
  <si>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</si>
  <si>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</si>
  <si>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</si>
  <si>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</si>
  <si>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</si>
  <si>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</si>
  <si>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</si>
  <si>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</si>
  <si>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</si>
  <si>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</si>
  <si>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</si>
  <si>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</si>
  <si>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</si>
  <si>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</si>
  <si>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</si>
  <si>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</si>
  <si>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</si>
  <si>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</si>
  <si>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</si>
  <si>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</si>
  <si>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</si>
  <si>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</si>
  <si>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Eier/Oppdretter</t>
  </si>
  <si>
    <t>Kull er født</t>
  </si>
  <si>
    <t>,</t>
  </si>
  <si>
    <t>S</t>
  </si>
  <si>
    <t>D</t>
  </si>
  <si>
    <t>Forespørsler under behandling:</t>
  </si>
  <si>
    <t xml:space="preserve">
Behandlede forespørsler</t>
  </si>
  <si>
    <t>Behandlete/godkjente forespørsler:</t>
  </si>
  <si>
    <t>Anb</t>
  </si>
  <si>
    <t>Kora - X-55471/14</t>
  </si>
  <si>
    <t>Iversen, Jan Rune</t>
  </si>
  <si>
    <t>Haug, Svein Erik</t>
  </si>
  <si>
    <t>Jan Rune Iversen,Finstadvegen 36, 2836 Biri, 99407890 - 90514309</t>
  </si>
  <si>
    <t>Joffen NO34544/18</t>
  </si>
  <si>
    <t>Kora X-55471/14</t>
  </si>
  <si>
    <t>Skaug, Magnus Reiner</t>
  </si>
  <si>
    <t xml:space="preserve">Thoya NO45144/17  </t>
  </si>
  <si>
    <t>Slengslias Raja NO48831/17</t>
  </si>
  <si>
    <t>Olaf Sveen, Sveavegen 31, 2881 Aust-Torpa, 61118001 - 97020356</t>
  </si>
  <si>
    <t>Sivesindhøgdas D Bror NO40069/17</t>
  </si>
  <si>
    <t>Ove Erik Hembre</t>
  </si>
  <si>
    <t>Ove Erik Hembre, Sørsideveien 998, 7520 Hegra, 99741180.</t>
  </si>
  <si>
    <t>RR N J(D)CH Ynwa NO40569/17</t>
  </si>
  <si>
    <t>N UCH NORDV-02 NV-03-04 Kvikk 20677/99</t>
  </si>
  <si>
    <t>Bård Ørbak-Larsen, Søndre Ålsveg 743, 2740 Roa, 90111444.</t>
  </si>
  <si>
    <t>Ørbak-Larsen, Bård</t>
  </si>
  <si>
    <t>Tor Erik Moen, Skjellvegen 57, 2680 Vågå, 90135434.</t>
  </si>
  <si>
    <t>Svein Erik Haug, 	Fuglivn 2, 1912 Enebakk, 91511582</t>
  </si>
  <si>
    <t>Dorte Dot Sup NO46736/15</t>
  </si>
  <si>
    <t>Persson, Linda</t>
  </si>
  <si>
    <t>Moen, Tor Erik</t>
  </si>
  <si>
    <t>Sveen, Olaf</t>
  </si>
  <si>
    <t>Heidi NO46487/15</t>
  </si>
  <si>
    <t>Buseth, Alf Jomar</t>
  </si>
  <si>
    <t xml:space="preserve">NJCH Gjermaa’s Lissie X-50204/12   </t>
  </si>
  <si>
    <t>Asle Michael Fremgård</t>
  </si>
  <si>
    <t>Patrik Lagerberg</t>
  </si>
  <si>
    <t>Marthe NO40014/16</t>
  </si>
  <si>
    <t xml:space="preserve">	Hauge, Arne Jørgen</t>
  </si>
  <si>
    <t>RR Judith Av Estacado NO43037/17</t>
  </si>
  <si>
    <t>Kivi Av Estacado NO47332/17</t>
  </si>
  <si>
    <t>Espen Moseby</t>
  </si>
  <si>
    <t>Oddvar Bjørkås</t>
  </si>
  <si>
    <t>Solli, Ingun</t>
  </si>
  <si>
    <t>NJCH MT Svarten NO45225/13</t>
  </si>
  <si>
    <t>Evensen, Stein</t>
  </si>
  <si>
    <t>RR N J(D)CH N UCH Hagheimen's Frøya - NO41467/16</t>
  </si>
  <si>
    <t>Ingun Solli, Haratråkket 4, 2440 Engerdal, 41464796</t>
  </si>
  <si>
    <t xml:space="preserve">Stein Evensen, Hopmoen 15, 8614 Mo I Rana, 90868553. </t>
  </si>
  <si>
    <t>N UCH N J(D)CH Dd Ronja - NO41023/13</t>
  </si>
  <si>
    <t>Håland, Geir</t>
  </si>
  <si>
    <t>Benjaminsson, Ronny</t>
  </si>
  <si>
    <t>N J(D)CH Gåvålias Nemi NO37260/14</t>
  </si>
  <si>
    <t>Tande, Svein Erik</t>
  </si>
  <si>
    <t>Mt Stella NO45231/13</t>
  </si>
  <si>
    <t>Aasrum, Magne</t>
  </si>
  <si>
    <t>N UCH Aicha NO32282/17</t>
  </si>
  <si>
    <t>Johansen, Kent Oskar</t>
  </si>
  <si>
    <t>Nita NO40975/17</t>
  </si>
  <si>
    <t>Nilsen, Helland Trine</t>
  </si>
  <si>
    <t>Berg, Morten</t>
  </si>
  <si>
    <t>Alf Jomar Buseth, Bjørgen, 7387 Singsås, 97588688</t>
  </si>
  <si>
    <t>N UCH N J(D)CH Gåvålias Klang NO42496/15</t>
  </si>
  <si>
    <t>Ingar Gravrok, Singsås, 7387 Singsås, 90766353 - 72435185</t>
  </si>
  <si>
    <t>Gravrok, Ingar</t>
  </si>
  <si>
    <t>Gåvålias Sievert NO37253/14</t>
  </si>
  <si>
    <t>Knut Ivar Hugdal, 7387 Singsås, 98698139</t>
  </si>
  <si>
    <t>Hugdal, Knut Ivar</t>
  </si>
  <si>
    <t xml:space="preserve">SJCH SUCH Siri SE88868/2017 </t>
  </si>
  <si>
    <t>Arne Jørgen Hauge, Sprintvegen 7, 2836 Biri, 95173470</t>
  </si>
  <si>
    <t>N UCH Syljulias Birk NO43846/15</t>
  </si>
  <si>
    <t>Arne Marius Kirkaune, Sundlivegen 51 A, 7320 Fannrem, 72488000 - 41395011</t>
  </si>
  <si>
    <t>Ask X-55469/14</t>
  </si>
  <si>
    <t>Jonny Engen, Snipvegen 9, 2836 Biri, 90893310.</t>
  </si>
  <si>
    <t>Engen, Jonny</t>
  </si>
  <si>
    <t>Espen Moseby, Raknerudveien 31, 1860 Trøgstad, 45295003</t>
  </si>
  <si>
    <t>N UCH Arkus NO48818/12, Hygenhund</t>
  </si>
  <si>
    <t>Stian Aune, Gauldalen 43, 7236 Hovin i Gauldal, 46950514</t>
  </si>
  <si>
    <t>Flikka NO46490/15</t>
  </si>
  <si>
    <t>Morten Berg, Leksaveien 426, 7156 Leksa, 48064894.</t>
  </si>
  <si>
    <t>N J(D)CH Støverskogens Storm NO34744/14</t>
  </si>
  <si>
    <t>Jens Hove, Heggøya 13, 7334 Storås, 99573495</t>
  </si>
  <si>
    <t>T</t>
  </si>
  <si>
    <t>Hove, Jens</t>
  </si>
  <si>
    <t>Aune, Stian</t>
  </si>
  <si>
    <t>Lars Rugsveen Engen, Grenseveien 5, 1709 Sarpsborg, 93447586</t>
  </si>
  <si>
    <t>Rugsveen, Engen Lars</t>
  </si>
  <si>
    <t>Ronny Benjaminsson, Skogen 12, S-514 93 Ambjörnarp, 	+46705910428</t>
  </si>
  <si>
    <t>N J(D)CH Hs Hauk NO48257/16</t>
  </si>
  <si>
    <t>Martin Stikbakke, Røislivegen 39, 2847 Kolbu,  92449921</t>
  </si>
  <si>
    <t>Stikbakke, Martin</t>
  </si>
  <si>
    <t>MT Mia - NO45232/13</t>
  </si>
  <si>
    <t>Türkay, Sami Metin</t>
  </si>
  <si>
    <t>Sami Metin Türkay, Skolevn. 11, 2440 Engerdal, 48302271</t>
  </si>
  <si>
    <t>N UCH N J(D)CH Sprint NO38208/16</t>
  </si>
  <si>
    <t>Jon Atle Berger, Langliveien 116, 1816 Skiptvedt, 69808675 - 41425144</t>
  </si>
  <si>
    <t>Berger, Jon Atle</t>
  </si>
  <si>
    <t>Clas Kvisler, Sønsterødveien 182, 1591 Sperrebotn,  98214877</t>
  </si>
  <si>
    <t>Kvisler, Clas</t>
  </si>
  <si>
    <t xml:space="preserve">N UCH Thoya NO45144/17 </t>
  </si>
  <si>
    <t>Magnus Reiner Skaug, Vaterudsvegen 55, 2720 Grindvoll, 97028530</t>
  </si>
  <si>
    <t>N UCH Goliat NO46034/16</t>
  </si>
  <si>
    <t>Ingeborg Grøterud, Torsbyveien 355, 3370 Vikersund, 99437421</t>
  </si>
  <si>
    <t>Jæger NO41562/17</t>
  </si>
  <si>
    <t>Grøterud, Ingerborg</t>
  </si>
  <si>
    <t>Oddvar Bjørkås, Opplandsveien 360, 4886 Grimstad, 37045123 - 97601257.</t>
  </si>
  <si>
    <t>Kirkaune, Arne Marius</t>
  </si>
  <si>
    <t>Gledi Av Kampenhaug NO35198/13</t>
  </si>
  <si>
    <t>Randem, Torkel</t>
  </si>
  <si>
    <t>N UCH NV-20 Dorte Dot Sup NO46736/15</t>
  </si>
  <si>
    <t>Linda Persson, Åsbygdsveien 596, 2450 Rena, 90145983</t>
  </si>
  <si>
    <t>Magne Aasrum, Hvitsteinvn 34, 3243 Kodal, 95746819</t>
  </si>
  <si>
    <t>N J(D)CH Dd Sikker NO41016/13</t>
  </si>
  <si>
    <t>Elin Gretland Bråten, Finnemarksveien 30, 3405 Lier, 93062797</t>
  </si>
  <si>
    <t>Gretland Bråten, Elin</t>
  </si>
  <si>
    <t>Jørgen Austli, Rølivegen 330, 7718 Steinkjer, 98412464</t>
  </si>
  <si>
    <t>Fant NO43887/12</t>
  </si>
  <si>
    <t>Martin Myhrvold, Kløvberget terrasse 2 B, 2032 Maura, 95883757</t>
  </si>
  <si>
    <t>Myhrvold, Martin</t>
  </si>
  <si>
    <t>N UCH N J(D)CH Dd Raia NO54986/14</t>
  </si>
  <si>
    <t>Dysthe, Magne Kristian</t>
  </si>
  <si>
    <t>N UCH Kira NO46300/15</t>
  </si>
  <si>
    <t>Mjønli, Trond</t>
  </si>
  <si>
    <t>Bs-Heidi NO40463/15</t>
  </si>
  <si>
    <t>Steen, Birger</t>
  </si>
  <si>
    <t xml:space="preserve">Magne Kristian Dysthe, Kolbulinna 965, 2847 Kolbu, 95909333 </t>
  </si>
  <si>
    <t>SEUCH SEJCH Eldhushøgdas Hejja NO43793/15</t>
  </si>
  <si>
    <t xml:space="preserve">SEUCH SeJCH SE88868/2017 Siri </t>
  </si>
  <si>
    <t>NJCH Trollfossens Lyna - NO42650/15</t>
  </si>
  <si>
    <t>NJCH Trollfossens Lyna NO42650/15</t>
  </si>
  <si>
    <t>Svein Erik Tande, Kleppelivegen 52, 2680 Vågå, 61232183 - 90738276</t>
  </si>
  <si>
    <t>RR N J(D)CH Hagheimen's Ola NO41461/16</t>
  </si>
  <si>
    <t>Morten Gaathaug, Nysetervn 10, 3330 Skotselv, 45270277</t>
  </si>
  <si>
    <t>Gaathaug, Morten</t>
  </si>
  <si>
    <t>Turid Helland Nilsen, Hognfjordveien 89, 8407 Sortland, 99278091</t>
  </si>
  <si>
    <t>N J(D)CH Mt Svarten NO45225/13</t>
  </si>
  <si>
    <t>Pluto NO47051/18</t>
  </si>
  <si>
    <t>Flesvik, Jørgen</t>
  </si>
  <si>
    <t>Drillo  NO49809/17</t>
  </si>
  <si>
    <t>Alt : Fant NO43887/12</t>
  </si>
  <si>
    <t>Drillo NO49809/17</t>
  </si>
  <si>
    <t>Gåserød, Svein</t>
  </si>
  <si>
    <t>Ranta NO43002/12</t>
  </si>
  <si>
    <t>Karlsen, Odd</t>
  </si>
  <si>
    <t>Odd Karlsen, Torskelykkja 10, 6612 Grøa, 	71696281 - 47807321</t>
  </si>
  <si>
    <t>N JCH Gåvålias Diesel  NO40758/10</t>
  </si>
  <si>
    <t>Kjell Roar Ringlie, Skogliveien 14, 7391 Rennebu, 95073925 - 98247282</t>
  </si>
  <si>
    <t>Ringlie, Kjell Roar</t>
  </si>
  <si>
    <t>Alt : N J(D)CH Støverskogens Storm NO34744/14</t>
  </si>
  <si>
    <t>N J(D)CH Hs Iris NO37138/18</t>
  </si>
  <si>
    <t>Stikbakke, Helge</t>
  </si>
  <si>
    <t xml:space="preserve">Behandlede parringsforespørsler 2021     </t>
  </si>
  <si>
    <r>
      <t>Hannhunder, bruk og resultat i avlssesongen 2021</t>
    </r>
    <r>
      <rPr>
        <sz val="9"/>
        <rFont val="Helvetica"/>
      </rPr>
      <t xml:space="preserve">   </t>
    </r>
    <r>
      <rPr>
        <sz val="8"/>
        <rFont val="Helvetica"/>
      </rPr>
      <t>(fom 22.11.2020 tom 31.12.2021)</t>
    </r>
  </si>
  <si>
    <t xml:space="preserve">Patrik Lagerberg, Pluggatan 14, 78230 Mallung, Sverige +46 702281719 </t>
  </si>
  <si>
    <t>Trond Mjønli, Ignav 54, 1912 Enebakk, 90795678</t>
  </si>
  <si>
    <t>Helge Stikbakke, Gransmarka 11, 2850 Lena, 97664791</t>
  </si>
  <si>
    <t>N UCH Jf Alma - NO38491/14</t>
  </si>
  <si>
    <t>Foss, Jan Ståle</t>
  </si>
  <si>
    <t>RR Fauna NO33841/17</t>
  </si>
  <si>
    <t>Boss NO47205/18</t>
  </si>
  <si>
    <t>Aasrum, Cahtrine</t>
  </si>
  <si>
    <t>Asle Michael Fremgård, Torsbergåsen 3, 3803 Bø i Telemark, 97403061</t>
  </si>
  <si>
    <t>Svein Tormod Mørch Gåserød, Skarpnordveien 3, 1734 Hafslundsøy,90562187</t>
  </si>
  <si>
    <t>N UCH Jf Alma NO38491/14</t>
  </si>
  <si>
    <t>N UCH AB Tekna NO42131/15</t>
  </si>
  <si>
    <t>Bakkestuen, Arne H</t>
  </si>
  <si>
    <t>Arne H Bakkestuen, Furulundvegen 7, 2651 Østre Gausdal, 95835905</t>
  </si>
  <si>
    <t>N UCH N J(D)CH Tortåsen's Ab Sirene NO56997/13</t>
  </si>
  <si>
    <t>AB Urd NO37367/17</t>
  </si>
  <si>
    <t>Flicka NO33843/17</t>
  </si>
  <si>
    <t>Sæves Magne</t>
  </si>
  <si>
    <t>Magne Sæves, Huldervn 44, 1890 Rakkestad, 69222832 - 92289524.</t>
  </si>
  <si>
    <t>Alt Gåvålias Sievert NO37253/14</t>
  </si>
  <si>
    <t>Cathrine Aasrum, Østre Hagavei 38, 3271 Larvik, 90585322.</t>
  </si>
  <si>
    <t>jan/feb 21</t>
  </si>
  <si>
    <t>des20/jan21</t>
  </si>
  <si>
    <t>Jan Ståle Foss, Stasjonssvingen 71, 7383 Haltdalen, 40093459</t>
  </si>
  <si>
    <t>N UCH N J(D)CH Dd Ronja NO41023/13</t>
  </si>
  <si>
    <t>Geir Håland, Trappestien 7, 4362 Vigrestad, 97764525</t>
  </si>
  <si>
    <t>N UCH N J(D)CH Trollfossens Storm NO42647/15</t>
  </si>
  <si>
    <t>Simen Are Melfald, Olav Kyrregt 14, 3722 Skien,  48307070</t>
  </si>
  <si>
    <t>Melfald, Simen Are</t>
  </si>
  <si>
    <t>Torann NO40456/18</t>
  </si>
  <si>
    <t>Knut Rønningen, Sandmovegen 73, 2870 Dokka, 61112369 - 41345245</t>
  </si>
  <si>
    <t>Rønningen, Knut</t>
  </si>
  <si>
    <t>N J(D)CH RR Flicka NO33843/17</t>
  </si>
  <si>
    <t>N J(D)CH AB Urd NO37367/17</t>
  </si>
  <si>
    <t xml:space="preserve">Birger Steen, Gamleveien 56, 3612 Kongsberg, 94815131. </t>
  </si>
  <si>
    <t>Fant NO50500/17</t>
  </si>
  <si>
    <t>Torbjørn Lid, Meensveien 417, 3719 Skien, 95148789.</t>
  </si>
  <si>
    <t>Lid, Torbjørn</t>
  </si>
  <si>
    <t>Tia av Maurvangen NO49940/19</t>
  </si>
  <si>
    <t>RR Solvoll's Rolla - NO41494/15</t>
  </si>
  <si>
    <t>Fredriksen, Roy Otto</t>
  </si>
  <si>
    <t>ins 28/12, parret 29.12</t>
  </si>
  <si>
    <t xml:space="preserve">N UCH Gåvålias Ronja NO42502/15      </t>
  </si>
  <si>
    <t>Pedersen, Simen</t>
  </si>
  <si>
    <t>Ikke brukt</t>
  </si>
  <si>
    <t>04/06.01.2021</t>
  </si>
  <si>
    <t>Alt :Jago av Maurvangen - NO49950/19</t>
  </si>
  <si>
    <t>Leif Inge Bakken, Kongsvegen 916, 2647 Sør-Fron, 	90836297</t>
  </si>
  <si>
    <t>ins  07.01.2020</t>
  </si>
  <si>
    <r>
      <rPr>
        <b/>
        <sz val="9"/>
        <color rgb="FFFF0000"/>
        <rFont val="Arial"/>
        <family val="2"/>
      </rPr>
      <t xml:space="preserve">N UCH Gåvålias Ronja NO42502/15  </t>
    </r>
    <r>
      <rPr>
        <sz val="9"/>
        <rFont val="Arial"/>
        <family val="2"/>
      </rPr>
      <t xml:space="preserve">    </t>
    </r>
  </si>
  <si>
    <t>Simen Pedersen, Øvre båsrøstveg 156, 2480 Koppang, 93008905</t>
  </si>
  <si>
    <t xml:space="preserve">Avlsrådet for dunker </t>
  </si>
  <si>
    <t>N UCH N JCH NORDV-94 NV-95 Karo 42588/90</t>
  </si>
  <si>
    <t xml:space="preserve">N J(D)CH N UCH	 Hagheimen's Karna - NO48574/13
	</t>
  </si>
  <si>
    <t>Aas, Jon</t>
  </si>
  <si>
    <t>N J(D)CH N UCH	 Hagheimen's Karna NO48574/13</t>
  </si>
  <si>
    <t>Jon Aas, Jordfallvn 2, 3301 Hokksund, 97553922.</t>
  </si>
  <si>
    <t>N J(D)CH Bs-hjall NO46569/11</t>
  </si>
  <si>
    <t>Harald Jokstad, Drafnkollen 86 B, 3042 Drammen, 97505369</t>
  </si>
  <si>
    <t>Ins: 16.01.2021</t>
  </si>
  <si>
    <t>Gåvålias Raia NO37259/14</t>
  </si>
  <si>
    <t>Reiner Skaug, Magnus</t>
  </si>
  <si>
    <t>Hålandsbotn Mia NO53767/16</t>
  </si>
  <si>
    <t>Gjersund, Saamund</t>
  </si>
  <si>
    <t>Saamund Gjersund, Plassane 18, 3870 Fyresdal, 90760941</t>
  </si>
  <si>
    <t>Jørgen Flesvik, Nesmoen 45, 3540 Nesbyen, 97164395</t>
  </si>
  <si>
    <t>Alt Pluto NO47051/18</t>
  </si>
  <si>
    <t>Status pr.17.01.2021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</si>
</sst>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mmmm\ yyyy;@"/>
    <numFmt numFmtId="165" formatCode="[$-414]mmm\.\ yy;@"/>
  </numFmts>
  <fonts count="3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9"/>
      <name val="Helvetica"/>
    </font>
    <font>
      <sz val="8"/>
      <name val="Helvetica"/>
    </font>
    <font>
      <sz val="8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8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0" fontId="17" fillId="0" borderId="13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1"/>
    <xf numFmtId="0" fontId="3" fillId="0" borderId="13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2" fillId="0" borderId="0" xfId="0" applyFont="1"/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/>
    </xf>
    <xf numFmtId="14" fontId="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/>
    <xf numFmtId="0" fontId="23" fillId="0" borderId="2" xfId="0" applyFont="1" applyBorder="1" applyAlignment="1">
      <alignment vertical="top"/>
    </xf>
    <xf numFmtId="0" fontId="27" fillId="0" borderId="0" xfId="0" applyFont="1"/>
    <xf numFmtId="0" fontId="12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29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0" fontId="31" fillId="0" borderId="0" xfId="0" applyFont="1"/>
    <xf numFmtId="0" fontId="22" fillId="0" borderId="0" xfId="0" applyFont="1" applyAlignment="1">
      <alignment wrapText="1"/>
    </xf>
    <xf numFmtId="0" fontId="32" fillId="0" borderId="0" xfId="0" applyFont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0" fillId="0" borderId="2" xfId="0" applyFont="1" applyBorder="1"/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</cellXfs>
  <cellStyles count="3">
    <cellStyle name="Hyperkobling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selection activeCell="C19" sqref="C19"/>
    </sheetView>
  </sheetViews>
  <sheetFormatPr baseColWidth="10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41" customFormat="1" ht="12" customHeight="1" thickBot="1" x14ac:dyDescent="0.3">
      <c r="A1" s="40" t="s">
        <v>254</v>
      </c>
      <c r="E1" s="42"/>
      <c r="F1" s="42"/>
      <c r="K1" s="43"/>
    </row>
    <row r="2" spans="1:11" s="41" customFormat="1" ht="12" customHeight="1" x14ac:dyDescent="0.25">
      <c r="A2" s="44" t="s">
        <v>24</v>
      </c>
      <c r="B2" s="45">
        <v>39</v>
      </c>
      <c r="C2" s="46" t="s">
        <v>29</v>
      </c>
      <c r="D2" s="45">
        <v>0</v>
      </c>
      <c r="E2" s="42"/>
      <c r="F2" s="42"/>
      <c r="K2" s="43"/>
    </row>
    <row r="3" spans="1:11" s="41" customFormat="1" ht="12" customHeight="1" x14ac:dyDescent="0.25">
      <c r="A3" s="47" t="s">
        <v>39</v>
      </c>
      <c r="B3" s="48">
        <v>3</v>
      </c>
      <c r="C3" s="49" t="s">
        <v>30</v>
      </c>
      <c r="D3" s="48">
        <f>Forespørsler!K2</f>
        <v>0</v>
      </c>
      <c r="E3" s="42"/>
      <c r="F3" s="42"/>
      <c r="K3" s="43"/>
    </row>
    <row r="4" spans="1:11" s="41" customFormat="1" ht="12" customHeight="1" x14ac:dyDescent="0.25">
      <c r="A4" s="49" t="s">
        <v>41</v>
      </c>
      <c r="B4" s="48">
        <v>35</v>
      </c>
      <c r="C4" s="49" t="s">
        <v>35</v>
      </c>
      <c r="D4" s="48">
        <v>0</v>
      </c>
      <c r="E4" s="42"/>
      <c r="F4" s="42"/>
      <c r="K4" s="43"/>
    </row>
    <row r="5" spans="1:11" s="41" customFormat="1" ht="12" customHeight="1" x14ac:dyDescent="0.25">
      <c r="A5" s="49" t="s">
        <v>25</v>
      </c>
      <c r="B5" s="48">
        <v>1</v>
      </c>
      <c r="C5" s="49" t="s">
        <v>31</v>
      </c>
      <c r="D5" s="48">
        <v>0</v>
      </c>
      <c r="E5" s="42"/>
      <c r="F5" s="42"/>
      <c r="K5" s="43"/>
    </row>
    <row r="6" spans="1:11" s="41" customFormat="1" ht="12" customHeight="1" x14ac:dyDescent="0.25">
      <c r="A6" s="49" t="s">
        <v>26</v>
      </c>
      <c r="B6" s="48">
        <v>8</v>
      </c>
      <c r="C6" s="49" t="s">
        <v>32</v>
      </c>
      <c r="D6" s="48">
        <v>0</v>
      </c>
      <c r="E6" s="42"/>
      <c r="F6" s="42"/>
      <c r="K6" s="43"/>
    </row>
    <row r="7" spans="1:11" s="41" customFormat="1" ht="12" customHeight="1" x14ac:dyDescent="0.25">
      <c r="A7" s="49" t="s">
        <v>27</v>
      </c>
      <c r="B7" s="48">
        <v>1</v>
      </c>
      <c r="C7" s="49" t="s">
        <v>23</v>
      </c>
      <c r="D7" s="48">
        <f>D5+D6</f>
        <v>0</v>
      </c>
      <c r="E7" s="42"/>
      <c r="F7" s="42"/>
      <c r="K7" s="43"/>
    </row>
    <row r="8" spans="1:11" s="41" customFormat="1" ht="12" customHeight="1" thickBot="1" x14ac:dyDescent="0.3">
      <c r="A8" s="50" t="s">
        <v>28</v>
      </c>
      <c r="B8" s="51">
        <v>29</v>
      </c>
      <c r="C8" s="50" t="s">
        <v>22</v>
      </c>
      <c r="D8" s="63">
        <v>0</v>
      </c>
      <c r="E8" s="42"/>
      <c r="F8" s="42"/>
      <c r="K8" s="43"/>
    </row>
    <row r="9" spans="1:11" s="22" customFormat="1" x14ac:dyDescent="0.25">
      <c r="C9"/>
    </row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9"/>
  <sheetViews>
    <sheetView tabSelected="1" zoomScale="75" workbookViewId="0">
      <pane ySplit="3" topLeftCell="A4" activePane="bottomLeft" state="frozenSplit"/>
      <selection pane="bottomLeft" activeCell="C43" sqref="C43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9" customWidth="1"/>
    <col min="6" max="6" width="5.88671875" style="61" customWidth="1"/>
    <col min="7" max="7" width="9.5546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4" customWidth="1"/>
    <col min="12" max="16384" width="11.44140625" style="11"/>
  </cols>
  <sheetData>
    <row r="1" spans="1:12" s="14" customFormat="1" ht="13.8" x14ac:dyDescent="0.25">
      <c r="A1" s="97" t="s">
        <v>185</v>
      </c>
      <c r="D1" s="14" t="s">
        <v>36</v>
      </c>
      <c r="E1" s="15"/>
      <c r="F1" s="58"/>
      <c r="K1" s="20"/>
    </row>
    <row r="2" spans="1:12" s="14" customFormat="1" x14ac:dyDescent="0.25">
      <c r="E2" s="15"/>
      <c r="F2" s="58"/>
      <c r="K2" s="20"/>
    </row>
    <row r="3" spans="1:12" s="16" customFormat="1" ht="24.6" thickBot="1" x14ac:dyDescent="0.3">
      <c r="A3" s="16" t="s">
        <v>1</v>
      </c>
      <c r="B3" s="16" t="s">
        <v>34</v>
      </c>
      <c r="C3" s="16" t="s">
        <v>36</v>
      </c>
      <c r="D3" s="16" t="s">
        <v>0</v>
      </c>
      <c r="E3" s="17" t="s">
        <v>2</v>
      </c>
      <c r="F3" s="59"/>
      <c r="G3" s="18" t="s">
        <v>11</v>
      </c>
      <c r="H3" s="18" t="s">
        <v>12</v>
      </c>
      <c r="I3" s="18" t="s">
        <v>8</v>
      </c>
      <c r="J3" s="18" t="s">
        <v>9</v>
      </c>
      <c r="K3" s="23" t="s">
        <v>13</v>
      </c>
      <c r="L3" s="16" t="s">
        <v>21</v>
      </c>
    </row>
    <row r="4" spans="1:12" s="14" customFormat="1" ht="36" customHeight="1" thickTop="1" x14ac:dyDescent="0.25">
      <c r="A4" s="80" t="s">
        <v>143</v>
      </c>
      <c r="B4" s="90" t="s">
        <v>144</v>
      </c>
      <c r="C4" s="89" t="s">
        <v>150</v>
      </c>
      <c r="D4" s="88" t="s">
        <v>151</v>
      </c>
      <c r="E4" s="28">
        <v>44287</v>
      </c>
      <c r="F4" s="58"/>
      <c r="G4" s="64"/>
      <c r="H4" s="64"/>
      <c r="I4" s="20"/>
      <c r="J4" s="20"/>
      <c r="K4" s="20"/>
      <c r="L4" s="100"/>
    </row>
    <row r="5" spans="1:12" s="14" customFormat="1" ht="49.95" customHeight="1" x14ac:dyDescent="0.25">
      <c r="A5" s="89" t="s">
        <v>56</v>
      </c>
      <c r="B5" s="90" t="s">
        <v>60</v>
      </c>
      <c r="C5" s="80" t="s">
        <v>57</v>
      </c>
      <c r="D5" s="88" t="s">
        <v>58</v>
      </c>
      <c r="E5" s="28">
        <v>44166</v>
      </c>
      <c r="F5" s="58"/>
      <c r="G5" s="68">
        <v>44179</v>
      </c>
      <c r="H5" s="64"/>
      <c r="I5" s="20"/>
      <c r="J5" s="20"/>
      <c r="K5" s="20"/>
      <c r="L5" s="101"/>
    </row>
    <row r="6" spans="1:12" s="14" customFormat="1" ht="36" customHeight="1" x14ac:dyDescent="0.25">
      <c r="A6" s="89" t="s">
        <v>51</v>
      </c>
      <c r="B6" s="90" t="s">
        <v>52</v>
      </c>
      <c r="C6" s="89" t="s">
        <v>53</v>
      </c>
      <c r="D6" s="88" t="s">
        <v>55</v>
      </c>
      <c r="E6" s="28"/>
      <c r="F6" s="58"/>
      <c r="G6" s="68"/>
      <c r="H6" s="21"/>
      <c r="I6" s="20"/>
      <c r="J6" s="20"/>
      <c r="K6" s="20"/>
    </row>
    <row r="7" spans="1:12" s="14" customFormat="1" ht="36" customHeight="1" x14ac:dyDescent="0.25">
      <c r="A7" s="87" t="s">
        <v>43</v>
      </c>
      <c r="B7" s="91" t="s">
        <v>46</v>
      </c>
      <c r="C7" s="80" t="s">
        <v>47</v>
      </c>
      <c r="D7" s="88" t="s">
        <v>61</v>
      </c>
      <c r="E7" s="27"/>
      <c r="F7" s="58"/>
      <c r="G7" s="68"/>
      <c r="H7" s="64"/>
      <c r="I7" s="20"/>
      <c r="J7" s="20"/>
      <c r="K7" s="20"/>
      <c r="L7" s="1"/>
    </row>
    <row r="8" spans="1:12" s="14" customFormat="1" ht="34.950000000000003" customHeight="1" x14ac:dyDescent="0.25">
      <c r="A8" s="80" t="s">
        <v>155</v>
      </c>
      <c r="B8" s="92" t="s">
        <v>188</v>
      </c>
      <c r="C8" s="87" t="s">
        <v>135</v>
      </c>
      <c r="D8" s="88" t="s">
        <v>136</v>
      </c>
      <c r="E8" s="28"/>
      <c r="F8" s="58"/>
      <c r="G8" s="68" t="s">
        <v>228</v>
      </c>
      <c r="H8" s="64"/>
      <c r="I8" s="20"/>
      <c r="J8" s="20"/>
      <c r="K8" s="20"/>
      <c r="L8" s="1"/>
    </row>
    <row r="9" spans="1:12" s="14" customFormat="1" ht="34.049999999999997" customHeight="1" x14ac:dyDescent="0.25">
      <c r="A9" s="87" t="s">
        <v>66</v>
      </c>
      <c r="B9" s="78" t="s">
        <v>95</v>
      </c>
      <c r="C9" s="80" t="s">
        <v>96</v>
      </c>
      <c r="D9" s="88" t="s">
        <v>97</v>
      </c>
      <c r="E9" s="28"/>
      <c r="F9" s="58"/>
      <c r="G9" s="86"/>
      <c r="H9" s="64"/>
      <c r="I9" s="20"/>
      <c r="J9" s="20"/>
      <c r="K9" s="20"/>
      <c r="L9" s="1"/>
    </row>
    <row r="10" spans="1:12" s="14" customFormat="1" ht="34.950000000000003" customHeight="1" x14ac:dyDescent="0.25">
      <c r="A10" s="87" t="s">
        <v>66</v>
      </c>
      <c r="B10" s="78" t="s">
        <v>95</v>
      </c>
      <c r="C10" s="80" t="s">
        <v>206</v>
      </c>
      <c r="D10" s="88" t="s">
        <v>100</v>
      </c>
      <c r="E10" s="27"/>
      <c r="F10" s="58"/>
      <c r="G10" s="68"/>
      <c r="H10" s="64"/>
      <c r="I10" s="20"/>
      <c r="J10" s="20"/>
      <c r="K10" s="20"/>
      <c r="L10" s="1"/>
    </row>
    <row r="11" spans="1:12" s="14" customFormat="1" ht="34.950000000000003" customHeight="1" x14ac:dyDescent="0.25">
      <c r="A11" s="80" t="s">
        <v>102</v>
      </c>
      <c r="B11" s="90" t="s">
        <v>187</v>
      </c>
      <c r="C11" s="89" t="s">
        <v>106</v>
      </c>
      <c r="D11" s="88" t="s">
        <v>107</v>
      </c>
      <c r="E11" s="28">
        <v>44166</v>
      </c>
      <c r="F11" s="58"/>
      <c r="G11" s="64"/>
      <c r="H11" s="64"/>
      <c r="I11" s="20"/>
      <c r="J11" s="20"/>
      <c r="K11" s="20"/>
    </row>
    <row r="12" spans="1:12" s="14" customFormat="1" ht="37.950000000000003" customHeight="1" x14ac:dyDescent="0.25">
      <c r="A12" s="87" t="s">
        <v>71</v>
      </c>
      <c r="B12" s="90" t="s">
        <v>103</v>
      </c>
      <c r="C12" s="80" t="s">
        <v>104</v>
      </c>
      <c r="D12" s="88" t="s">
        <v>105</v>
      </c>
      <c r="E12" s="28" t="s">
        <v>208</v>
      </c>
      <c r="F12" s="60"/>
      <c r="G12" s="64"/>
      <c r="H12" s="64"/>
      <c r="I12" s="20"/>
      <c r="J12" s="20"/>
      <c r="K12" s="20"/>
      <c r="L12" s="1"/>
    </row>
    <row r="13" spans="1:12" s="14" customFormat="1" ht="36" customHeight="1" x14ac:dyDescent="0.25">
      <c r="A13" s="80" t="s">
        <v>73</v>
      </c>
      <c r="B13" s="90" t="s">
        <v>109</v>
      </c>
      <c r="C13" s="87" t="s">
        <v>110</v>
      </c>
      <c r="D13" s="1" t="s">
        <v>111</v>
      </c>
      <c r="E13" s="28" t="s">
        <v>209</v>
      </c>
      <c r="G13" s="68"/>
      <c r="H13" s="64"/>
      <c r="I13" s="20"/>
      <c r="J13" s="20"/>
      <c r="K13" s="20"/>
      <c r="L13" s="1"/>
    </row>
    <row r="14" spans="1:12" s="14" customFormat="1" ht="36" customHeight="1" x14ac:dyDescent="0.25">
      <c r="A14" s="87" t="s">
        <v>112</v>
      </c>
      <c r="B14" s="90" t="s">
        <v>113</v>
      </c>
      <c r="C14" s="104" t="s">
        <v>114</v>
      </c>
      <c r="D14" s="90" t="s">
        <v>115</v>
      </c>
      <c r="E14" s="28"/>
      <c r="F14" s="58"/>
      <c r="G14" s="64"/>
      <c r="H14" s="64"/>
      <c r="I14" s="20"/>
      <c r="J14" s="20"/>
      <c r="K14" s="20"/>
      <c r="L14" s="1"/>
    </row>
    <row r="15" spans="1:12" s="14" customFormat="1" ht="36" customHeight="1" x14ac:dyDescent="0.25">
      <c r="A15" s="87" t="s">
        <v>112</v>
      </c>
      <c r="B15" s="90" t="s">
        <v>113</v>
      </c>
      <c r="C15" s="87" t="s">
        <v>233</v>
      </c>
      <c r="D15" s="90" t="s">
        <v>234</v>
      </c>
      <c r="E15" s="28"/>
      <c r="F15" s="58"/>
      <c r="G15" s="64"/>
      <c r="H15" s="64"/>
      <c r="I15" s="20"/>
      <c r="J15" s="20"/>
      <c r="K15" s="20"/>
      <c r="L15" s="1"/>
    </row>
    <row r="16" spans="1:12" s="14" customFormat="1" ht="31.95" customHeight="1" x14ac:dyDescent="0.25">
      <c r="A16" s="80" t="s">
        <v>160</v>
      </c>
      <c r="B16" s="1" t="s">
        <v>121</v>
      </c>
      <c r="C16" s="87" t="s">
        <v>122</v>
      </c>
      <c r="D16" s="81" t="s">
        <v>123</v>
      </c>
      <c r="E16" s="28">
        <v>44136</v>
      </c>
      <c r="F16" s="58"/>
      <c r="G16" s="79"/>
      <c r="H16" s="21"/>
      <c r="I16" s="20"/>
      <c r="J16" s="20"/>
      <c r="K16" s="20"/>
      <c r="L16" s="1"/>
    </row>
    <row r="17" spans="1:12" s="14" customFormat="1" ht="31.95" customHeight="1" x14ac:dyDescent="0.25">
      <c r="A17" s="82" t="s">
        <v>125</v>
      </c>
      <c r="B17" s="1" t="s">
        <v>127</v>
      </c>
      <c r="C17" s="89" t="s">
        <v>128</v>
      </c>
      <c r="D17" s="1" t="s">
        <v>129</v>
      </c>
      <c r="E17" s="28">
        <v>44166</v>
      </c>
      <c r="F17" s="58"/>
      <c r="G17" s="64"/>
      <c r="H17" s="21"/>
      <c r="I17" s="20"/>
      <c r="J17" s="20"/>
      <c r="K17" s="20"/>
      <c r="L17" s="1"/>
    </row>
    <row r="18" spans="1:12" s="14" customFormat="1" ht="34.049999999999997" customHeight="1" x14ac:dyDescent="0.25">
      <c r="A18" s="80" t="s">
        <v>183</v>
      </c>
      <c r="B18" s="1" t="s">
        <v>189</v>
      </c>
      <c r="C18" s="87" t="s">
        <v>150</v>
      </c>
      <c r="D18" s="1" t="s">
        <v>151</v>
      </c>
      <c r="E18" s="27"/>
      <c r="F18" s="58"/>
      <c r="G18" s="68" t="s">
        <v>235</v>
      </c>
      <c r="H18" s="21"/>
      <c r="I18" s="20"/>
      <c r="J18" s="20"/>
      <c r="K18" s="20"/>
    </row>
    <row r="19" spans="1:12" s="14" customFormat="1" ht="31.95" customHeight="1" x14ac:dyDescent="0.25">
      <c r="A19" s="82" t="s">
        <v>133</v>
      </c>
      <c r="B19" s="1" t="s">
        <v>134</v>
      </c>
      <c r="C19" s="89" t="s">
        <v>135</v>
      </c>
      <c r="D19" s="1" t="s">
        <v>136</v>
      </c>
      <c r="E19" s="28">
        <v>44287</v>
      </c>
      <c r="F19" s="58"/>
      <c r="G19" s="86"/>
      <c r="H19" s="21"/>
      <c r="I19" s="20"/>
      <c r="J19" s="20"/>
      <c r="K19" s="20"/>
    </row>
    <row r="20" spans="1:12" s="14" customFormat="1" ht="36" customHeight="1" x14ac:dyDescent="0.25">
      <c r="A20" s="89" t="s">
        <v>163</v>
      </c>
      <c r="B20" s="1" t="s">
        <v>139</v>
      </c>
      <c r="C20" s="87" t="s">
        <v>128</v>
      </c>
      <c r="D20" s="1" t="s">
        <v>129</v>
      </c>
      <c r="E20" s="28"/>
      <c r="F20" s="58"/>
      <c r="G20" s="64">
        <v>44183</v>
      </c>
      <c r="H20" s="21"/>
      <c r="I20" s="20"/>
      <c r="J20" s="20"/>
      <c r="K20" s="20"/>
    </row>
    <row r="21" spans="1:12" s="14" customFormat="1" ht="31.95" customHeight="1" x14ac:dyDescent="0.25">
      <c r="A21" s="87" t="s">
        <v>88</v>
      </c>
      <c r="B21" s="1" t="s">
        <v>145</v>
      </c>
      <c r="C21" s="82" t="s">
        <v>146</v>
      </c>
      <c r="D21" s="1" t="s">
        <v>147</v>
      </c>
      <c r="E21" s="28"/>
      <c r="F21" s="58"/>
      <c r="G21" s="64">
        <v>44191</v>
      </c>
      <c r="H21" s="64"/>
      <c r="I21" s="20"/>
      <c r="J21" s="20"/>
      <c r="K21" s="20"/>
    </row>
    <row r="22" spans="1:12" s="14" customFormat="1" ht="34.049999999999997" customHeight="1" x14ac:dyDescent="0.25">
      <c r="A22" s="80" t="s">
        <v>74</v>
      </c>
      <c r="B22" s="1" t="s">
        <v>149</v>
      </c>
      <c r="C22" s="87" t="s">
        <v>137</v>
      </c>
      <c r="D22" s="1" t="s">
        <v>131</v>
      </c>
      <c r="E22" s="28" t="s">
        <v>208</v>
      </c>
      <c r="F22" s="58"/>
      <c r="G22" s="64"/>
      <c r="H22" s="64"/>
      <c r="I22" s="62"/>
      <c r="J22" s="62"/>
      <c r="K22" s="20"/>
    </row>
    <row r="23" spans="1:12" s="14" customFormat="1" ht="36" customHeight="1" x14ac:dyDescent="0.25">
      <c r="A23" s="87" t="s">
        <v>153</v>
      </c>
      <c r="B23" s="1" t="s">
        <v>159</v>
      </c>
      <c r="C23" s="89" t="s">
        <v>216</v>
      </c>
      <c r="D23" s="1" t="s">
        <v>217</v>
      </c>
      <c r="E23" s="28"/>
      <c r="F23" s="58"/>
      <c r="G23" s="68"/>
      <c r="I23" s="62"/>
      <c r="J23" s="62"/>
      <c r="K23" s="20"/>
    </row>
    <row r="24" spans="1:12" s="14" customFormat="1" ht="31.95" customHeight="1" x14ac:dyDescent="0.25">
      <c r="A24" s="87" t="s">
        <v>86</v>
      </c>
      <c r="B24" s="1" t="s">
        <v>164</v>
      </c>
      <c r="C24" s="80" t="s">
        <v>165</v>
      </c>
      <c r="D24" s="1" t="s">
        <v>166</v>
      </c>
      <c r="E24" s="28">
        <v>44256</v>
      </c>
      <c r="F24" s="60"/>
      <c r="G24" s="86"/>
      <c r="H24" s="64"/>
      <c r="I24" s="20"/>
      <c r="J24" s="20"/>
      <c r="K24" s="20"/>
      <c r="L24" s="1"/>
    </row>
    <row r="25" spans="1:12" s="14" customFormat="1" ht="42" customHeight="1" x14ac:dyDescent="0.25">
      <c r="A25" s="82" t="s">
        <v>92</v>
      </c>
      <c r="B25" s="1" t="s">
        <v>168</v>
      </c>
      <c r="C25" s="87" t="s">
        <v>169</v>
      </c>
      <c r="D25" s="1" t="s">
        <v>82</v>
      </c>
      <c r="E25" s="27">
        <v>44197</v>
      </c>
      <c r="F25" s="58"/>
      <c r="G25" s="68" t="s">
        <v>246</v>
      </c>
      <c r="H25" s="64"/>
      <c r="I25" s="62"/>
      <c r="J25" s="62"/>
      <c r="K25" s="20"/>
    </row>
    <row r="26" spans="1:12" s="14" customFormat="1" ht="46.05" customHeight="1" x14ac:dyDescent="0.25">
      <c r="A26" s="80" t="s">
        <v>80</v>
      </c>
      <c r="B26" s="1" t="s">
        <v>81</v>
      </c>
      <c r="C26" s="89" t="s">
        <v>172</v>
      </c>
      <c r="D26" s="1" t="s">
        <v>196</v>
      </c>
      <c r="E26" s="28">
        <v>44166</v>
      </c>
      <c r="F26" s="58"/>
      <c r="G26" s="64"/>
      <c r="H26" s="21"/>
      <c r="I26" s="20"/>
      <c r="J26" s="20"/>
      <c r="K26" s="20"/>
      <c r="L26" s="1"/>
    </row>
    <row r="27" spans="1:12" s="13" customFormat="1" ht="43.05" customHeight="1" x14ac:dyDescent="0.25">
      <c r="A27" s="80" t="s">
        <v>80</v>
      </c>
      <c r="B27" s="1" t="s">
        <v>81</v>
      </c>
      <c r="C27" s="87" t="s">
        <v>173</v>
      </c>
      <c r="D27" s="1" t="s">
        <v>151</v>
      </c>
      <c r="E27" s="28">
        <v>44166</v>
      </c>
      <c r="F27" s="58"/>
      <c r="G27" s="64"/>
      <c r="H27" s="64"/>
      <c r="I27" s="20"/>
      <c r="J27" s="20"/>
      <c r="K27" s="20"/>
      <c r="L27" s="1"/>
    </row>
    <row r="28" spans="1:12" s="14" customFormat="1" ht="43.05" customHeight="1" x14ac:dyDescent="0.25">
      <c r="A28" s="80" t="s">
        <v>176</v>
      </c>
      <c r="B28" s="81" t="s">
        <v>178</v>
      </c>
      <c r="C28" s="87" t="s">
        <v>179</v>
      </c>
      <c r="D28" s="1" t="s">
        <v>180</v>
      </c>
      <c r="E28" s="28"/>
      <c r="F28" s="58"/>
      <c r="G28" s="68"/>
      <c r="H28" s="64"/>
      <c r="I28" s="20"/>
      <c r="J28" s="20"/>
      <c r="K28" s="20"/>
      <c r="L28" s="1"/>
    </row>
    <row r="29" spans="1:12" s="14" customFormat="1" ht="40.950000000000003" customHeight="1" x14ac:dyDescent="0.25">
      <c r="A29" s="80" t="s">
        <v>176</v>
      </c>
      <c r="B29" s="1" t="s">
        <v>178</v>
      </c>
      <c r="C29" s="87" t="s">
        <v>182</v>
      </c>
      <c r="D29" s="1" t="s">
        <v>115</v>
      </c>
      <c r="E29" s="27"/>
      <c r="F29" s="58"/>
      <c r="G29" s="86"/>
      <c r="H29" s="64"/>
      <c r="I29" s="20"/>
      <c r="J29" s="20"/>
      <c r="K29" s="20"/>
      <c r="L29" s="1"/>
    </row>
    <row r="30" spans="1:12" s="14" customFormat="1" ht="40.950000000000003" customHeight="1" x14ac:dyDescent="0.25">
      <c r="A30" s="87" t="s">
        <v>190</v>
      </c>
      <c r="B30" s="1" t="s">
        <v>210</v>
      </c>
      <c r="C30" s="89" t="s">
        <v>99</v>
      </c>
      <c r="D30" s="1" t="s">
        <v>100</v>
      </c>
      <c r="E30" s="27"/>
      <c r="F30" s="58"/>
      <c r="G30" s="68"/>
      <c r="H30" s="21"/>
      <c r="I30" s="20"/>
      <c r="J30" s="20"/>
      <c r="K30" s="20"/>
      <c r="L30" s="1"/>
    </row>
    <row r="31" spans="1:12" s="14" customFormat="1" ht="40.950000000000003" customHeight="1" x14ac:dyDescent="0.25">
      <c r="A31" s="87" t="s">
        <v>68</v>
      </c>
      <c r="B31" s="81" t="s">
        <v>195</v>
      </c>
      <c r="C31" s="87" t="s">
        <v>193</v>
      </c>
      <c r="D31" s="1" t="s">
        <v>207</v>
      </c>
      <c r="E31" s="28"/>
      <c r="F31" s="58"/>
      <c r="G31" s="64"/>
      <c r="H31" s="21"/>
      <c r="I31" s="20"/>
      <c r="J31" s="20"/>
      <c r="K31" s="20"/>
      <c r="L31" s="1"/>
    </row>
    <row r="32" spans="1:12" s="14" customFormat="1" ht="40.950000000000003" customHeight="1" x14ac:dyDescent="0.25">
      <c r="A32" s="80" t="s">
        <v>198</v>
      </c>
      <c r="B32" s="81" t="s">
        <v>200</v>
      </c>
      <c r="C32" s="80" t="s">
        <v>106</v>
      </c>
      <c r="D32" s="1" t="s">
        <v>107</v>
      </c>
      <c r="E32" s="28"/>
      <c r="F32" s="58"/>
      <c r="G32" s="21"/>
      <c r="H32" s="21"/>
      <c r="I32" s="20"/>
      <c r="J32" s="20"/>
      <c r="K32" s="20"/>
    </row>
    <row r="33" spans="1:12" s="14" customFormat="1" ht="40.950000000000003" customHeight="1" x14ac:dyDescent="0.25">
      <c r="A33" s="87" t="s">
        <v>201</v>
      </c>
      <c r="B33" s="81" t="s">
        <v>200</v>
      </c>
      <c r="C33" s="80" t="s">
        <v>96</v>
      </c>
      <c r="D33" s="1" t="s">
        <v>97</v>
      </c>
      <c r="E33" s="28"/>
      <c r="F33" s="58"/>
      <c r="G33" s="64"/>
      <c r="I33" s="20"/>
      <c r="J33" s="20"/>
      <c r="K33" s="20"/>
    </row>
    <row r="34" spans="1:12" s="14" customFormat="1" ht="40.049999999999997" customHeight="1" x14ac:dyDescent="0.25">
      <c r="A34" s="80" t="s">
        <v>220</v>
      </c>
      <c r="B34" s="1" t="s">
        <v>200</v>
      </c>
      <c r="C34" s="87" t="s">
        <v>172</v>
      </c>
      <c r="D34" s="1" t="s">
        <v>196</v>
      </c>
      <c r="E34" s="28"/>
      <c r="H34" s="58"/>
      <c r="I34" s="20"/>
      <c r="J34" s="20"/>
      <c r="K34" s="20"/>
      <c r="L34" s="1"/>
    </row>
    <row r="35" spans="1:12" s="14" customFormat="1" ht="40.049999999999997" customHeight="1" x14ac:dyDescent="0.25">
      <c r="A35" s="87" t="s">
        <v>219</v>
      </c>
      <c r="B35" s="1" t="s">
        <v>205</v>
      </c>
      <c r="C35" s="80" t="s">
        <v>96</v>
      </c>
      <c r="D35" s="1" t="s">
        <v>97</v>
      </c>
      <c r="E35" s="28"/>
      <c r="F35" s="58"/>
      <c r="G35" s="64"/>
      <c r="H35" s="68"/>
      <c r="I35" s="62"/>
      <c r="J35" s="62"/>
      <c r="K35" s="20"/>
      <c r="L35" s="14" t="s">
        <v>231</v>
      </c>
    </row>
    <row r="36" spans="1:12" s="13" customFormat="1" ht="40.049999999999997" customHeight="1" x14ac:dyDescent="0.25">
      <c r="A36" s="87" t="s">
        <v>211</v>
      </c>
      <c r="B36" s="1" t="s">
        <v>212</v>
      </c>
      <c r="C36" s="80" t="s">
        <v>213</v>
      </c>
      <c r="D36" s="1" t="s">
        <v>214</v>
      </c>
      <c r="E36" s="28">
        <v>44197</v>
      </c>
      <c r="F36" s="58"/>
      <c r="G36" s="21"/>
      <c r="H36" s="64"/>
      <c r="I36" s="20"/>
      <c r="J36" s="20"/>
      <c r="K36" s="20"/>
      <c r="L36" s="14"/>
    </row>
    <row r="37" spans="1:12" s="14" customFormat="1" ht="40.049999999999997" customHeight="1" x14ac:dyDescent="0.25">
      <c r="A37" s="80" t="s">
        <v>157</v>
      </c>
      <c r="B37" s="1" t="s">
        <v>221</v>
      </c>
      <c r="C37" s="87" t="s">
        <v>222</v>
      </c>
      <c r="D37" s="1" t="s">
        <v>223</v>
      </c>
      <c r="E37" s="28"/>
      <c r="F37" s="58"/>
      <c r="G37" s="21"/>
      <c r="H37" s="21"/>
      <c r="I37" s="20"/>
      <c r="J37" s="20"/>
      <c r="K37" s="20"/>
    </row>
    <row r="38" spans="1:12" s="14" customFormat="1" ht="42" customHeight="1" x14ac:dyDescent="0.25">
      <c r="A38" s="80" t="s">
        <v>225</v>
      </c>
      <c r="B38" s="1" t="s">
        <v>60</v>
      </c>
      <c r="C38" s="87" t="s">
        <v>172</v>
      </c>
      <c r="D38" s="1" t="s">
        <v>196</v>
      </c>
      <c r="E38" s="28" t="s">
        <v>209</v>
      </c>
      <c r="F38" s="58"/>
      <c r="G38" s="64" t="s">
        <v>232</v>
      </c>
      <c r="H38" s="21"/>
      <c r="I38" s="20"/>
      <c r="J38" s="20"/>
      <c r="K38" s="20"/>
    </row>
    <row r="39" spans="1:12" s="14" customFormat="1" ht="42" customHeight="1" x14ac:dyDescent="0.25">
      <c r="A39" s="87" t="s">
        <v>192</v>
      </c>
      <c r="B39" s="1" t="s">
        <v>119</v>
      </c>
      <c r="C39" s="80" t="s">
        <v>47</v>
      </c>
      <c r="D39" s="1" t="s">
        <v>61</v>
      </c>
      <c r="E39" s="28"/>
      <c r="F39" s="58"/>
      <c r="G39" s="64">
        <v>44193</v>
      </c>
      <c r="H39" s="21"/>
      <c r="I39" s="20"/>
      <c r="J39" s="20"/>
      <c r="K39" s="20"/>
    </row>
    <row r="40" spans="1:12" s="14" customFormat="1" ht="40.950000000000003" customHeight="1" x14ac:dyDescent="0.25">
      <c r="A40" s="1" t="s">
        <v>236</v>
      </c>
      <c r="B40" s="1" t="s">
        <v>237</v>
      </c>
      <c r="C40" s="80" t="s">
        <v>239</v>
      </c>
      <c r="D40" s="1" t="s">
        <v>238</v>
      </c>
      <c r="E40" s="28"/>
      <c r="F40" s="58"/>
      <c r="G40" s="21"/>
      <c r="H40" s="21"/>
      <c r="I40" s="20"/>
      <c r="J40" s="20"/>
      <c r="K40" s="20"/>
    </row>
    <row r="41" spans="1:12" s="14" customFormat="1" ht="40.049999999999997" customHeight="1" x14ac:dyDescent="0.25">
      <c r="A41" s="87" t="s">
        <v>242</v>
      </c>
      <c r="B41" s="1" t="s">
        <v>243</v>
      </c>
      <c r="C41" s="80" t="s">
        <v>244</v>
      </c>
      <c r="D41" s="1" t="s">
        <v>245</v>
      </c>
      <c r="E41" s="28">
        <v>44197</v>
      </c>
      <c r="F41" s="58"/>
      <c r="G41" s="21"/>
      <c r="H41" s="21"/>
      <c r="I41" s="20"/>
      <c r="J41" s="20"/>
      <c r="K41" s="20"/>
    </row>
    <row r="42" spans="1:12" s="14" customFormat="1" ht="42" customHeight="1" x14ac:dyDescent="0.25">
      <c r="A42" s="80" t="s">
        <v>249</v>
      </c>
      <c r="B42" s="1" t="s">
        <v>251</v>
      </c>
      <c r="C42" s="87" t="s">
        <v>135</v>
      </c>
      <c r="D42" s="81" t="s">
        <v>136</v>
      </c>
      <c r="E42" s="28"/>
      <c r="F42" s="58"/>
      <c r="G42" s="21"/>
      <c r="H42" s="21"/>
      <c r="I42" s="20"/>
      <c r="J42" s="20"/>
      <c r="K42" s="20"/>
    </row>
    <row r="43" spans="1:12" s="14" customFormat="1" ht="43.05" customHeight="1" x14ac:dyDescent="0.25">
      <c r="A43" s="80" t="s">
        <v>249</v>
      </c>
      <c r="B43" s="1" t="s">
        <v>251</v>
      </c>
      <c r="C43" s="87" t="s">
        <v>253</v>
      </c>
      <c r="D43" s="1" t="s">
        <v>252</v>
      </c>
      <c r="E43" s="28">
        <v>44197</v>
      </c>
      <c r="F43" s="58"/>
      <c r="G43" s="21"/>
      <c r="H43" s="58"/>
      <c r="I43" s="20"/>
      <c r="J43" s="20"/>
      <c r="K43" s="20"/>
    </row>
    <row r="44" spans="1:12" s="14" customFormat="1" x14ac:dyDescent="0.25">
      <c r="A44" s="1"/>
      <c r="B44" s="57"/>
      <c r="C44" s="35"/>
      <c r="D44" s="26"/>
      <c r="E44" s="28"/>
      <c r="F44" s="58"/>
      <c r="G44" s="21"/>
      <c r="I44" s="20"/>
      <c r="J44" s="20"/>
      <c r="K44" s="20"/>
    </row>
    <row r="45" spans="1:12" s="14" customFormat="1" ht="13.2" x14ac:dyDescent="0.25">
      <c r="A45" s="75"/>
      <c r="B45" s="57"/>
      <c r="C45" s="35"/>
      <c r="D45" s="35"/>
      <c r="E45" s="28"/>
      <c r="F45" s="58"/>
      <c r="G45" s="21"/>
      <c r="I45" s="20"/>
      <c r="J45" s="20"/>
      <c r="K45" s="20"/>
    </row>
    <row r="46" spans="1:12" s="14" customFormat="1" x14ac:dyDescent="0.25">
      <c r="A46" s="1"/>
      <c r="B46" s="57"/>
      <c r="C46" s="35"/>
      <c r="D46" s="26"/>
      <c r="E46" s="28"/>
      <c r="F46" s="58"/>
      <c r="G46" s="58"/>
      <c r="I46" s="20"/>
      <c r="J46" s="20"/>
      <c r="K46" s="20"/>
    </row>
    <row r="47" spans="1:12" s="14" customFormat="1" x14ac:dyDescent="0.25">
      <c r="A47" s="1"/>
      <c r="B47" s="25"/>
      <c r="C47" s="26"/>
      <c r="D47" s="37"/>
      <c r="E47" s="28"/>
      <c r="F47" s="58"/>
      <c r="G47" s="58"/>
      <c r="H47" s="21"/>
      <c r="I47" s="20"/>
      <c r="J47" s="20"/>
      <c r="K47" s="20"/>
    </row>
    <row r="48" spans="1:12" s="14" customFormat="1" ht="12" x14ac:dyDescent="0.25">
      <c r="A48" s="13"/>
      <c r="B48" s="1"/>
      <c r="C48" s="35"/>
      <c r="D48" s="35"/>
      <c r="E48" s="28"/>
      <c r="F48" s="58"/>
      <c r="G48" s="21"/>
      <c r="H48" s="21"/>
      <c r="I48" s="20"/>
      <c r="J48" s="20"/>
      <c r="K48" s="20"/>
    </row>
    <row r="49" spans="1:12" s="14" customFormat="1" x14ac:dyDescent="0.25">
      <c r="B49" s="1"/>
      <c r="C49" s="36"/>
      <c r="D49" s="37"/>
      <c r="E49" s="27"/>
      <c r="F49" s="58"/>
      <c r="G49" s="58"/>
      <c r="K49" s="20"/>
    </row>
    <row r="50" spans="1:12" s="14" customFormat="1" ht="12" x14ac:dyDescent="0.25">
      <c r="A50" s="39"/>
      <c r="B50" s="1"/>
      <c r="C50" s="57"/>
      <c r="D50" s="35"/>
      <c r="E50" s="27"/>
      <c r="F50" s="58"/>
      <c r="G50" s="58"/>
      <c r="I50" s="20"/>
      <c r="J50" s="20"/>
      <c r="K50" s="20"/>
    </row>
    <row r="51" spans="1:12" s="14" customFormat="1" x14ac:dyDescent="0.25">
      <c r="A51" s="1"/>
      <c r="B51" s="1"/>
      <c r="C51" s="35"/>
      <c r="D51" s="35"/>
      <c r="E51" s="28"/>
      <c r="F51" s="58"/>
      <c r="G51" s="58"/>
      <c r="I51" s="20"/>
      <c r="J51" s="20"/>
      <c r="K51" s="20"/>
    </row>
    <row r="52" spans="1:12" s="14" customFormat="1" ht="12" x14ac:dyDescent="0.25">
      <c r="A52" s="39"/>
      <c r="B52" s="1"/>
      <c r="C52" s="35"/>
      <c r="D52" s="35"/>
      <c r="E52" s="27"/>
      <c r="F52" s="58"/>
      <c r="G52" s="58"/>
      <c r="I52" s="20"/>
      <c r="J52" s="20"/>
      <c r="K52" s="20"/>
    </row>
    <row r="53" spans="1:12" s="14" customFormat="1" x14ac:dyDescent="0.25">
      <c r="B53" s="1"/>
      <c r="C53" s="25"/>
      <c r="D53" s="26"/>
      <c r="E53" s="28"/>
      <c r="F53" s="58"/>
      <c r="G53" s="58"/>
      <c r="K53" s="20"/>
    </row>
    <row r="54" spans="1:12" s="14" customFormat="1" x14ac:dyDescent="0.25">
      <c r="A54" s="1"/>
      <c r="B54" s="1"/>
      <c r="C54" s="35"/>
      <c r="D54" s="35"/>
      <c r="E54" s="28"/>
      <c r="F54" s="58"/>
      <c r="G54" s="58"/>
      <c r="I54" s="20"/>
      <c r="J54" s="20"/>
      <c r="K54" s="20"/>
    </row>
    <row r="55" spans="1:12" s="14" customFormat="1" x14ac:dyDescent="0.25">
      <c r="A55" s="1"/>
      <c r="B55" s="1"/>
      <c r="C55" s="35"/>
      <c r="D55" s="35"/>
      <c r="E55" s="28"/>
      <c r="F55" s="58"/>
      <c r="G55" s="58"/>
      <c r="I55" s="20"/>
      <c r="J55" s="20"/>
      <c r="K55" s="20"/>
    </row>
    <row r="56" spans="1:12" s="14" customFormat="1" ht="12" x14ac:dyDescent="0.25">
      <c r="A56" s="13"/>
      <c r="B56" s="1"/>
      <c r="C56" s="35"/>
      <c r="D56" s="35"/>
      <c r="E56" s="28"/>
      <c r="F56" s="58"/>
      <c r="G56" s="58"/>
      <c r="I56" s="20"/>
      <c r="J56" s="20"/>
      <c r="K56" s="20"/>
    </row>
    <row r="57" spans="1:12" s="14" customFormat="1" x14ac:dyDescent="0.25">
      <c r="A57" s="1"/>
      <c r="B57" s="1"/>
      <c r="C57" s="25"/>
      <c r="D57" s="26"/>
      <c r="E57" s="28"/>
      <c r="F57" s="58"/>
      <c r="G57" s="58"/>
      <c r="I57" s="20"/>
      <c r="J57" s="20"/>
      <c r="K57" s="20"/>
    </row>
    <row r="58" spans="1:12" s="14" customFormat="1" x14ac:dyDescent="0.25">
      <c r="A58" s="1"/>
      <c r="B58" s="1"/>
      <c r="C58" s="25"/>
      <c r="D58" s="26"/>
      <c r="E58" s="28"/>
      <c r="F58" s="58"/>
      <c r="G58" s="58"/>
      <c r="I58" s="20"/>
      <c r="J58" s="20"/>
      <c r="K58" s="20"/>
    </row>
    <row r="59" spans="1:12" s="14" customFormat="1" ht="12" x14ac:dyDescent="0.25">
      <c r="A59" s="13"/>
      <c r="B59" s="1"/>
      <c r="C59" s="25"/>
      <c r="D59" s="26"/>
      <c r="E59" s="27"/>
      <c r="F59" s="58"/>
      <c r="K59" s="20"/>
    </row>
    <row r="60" spans="1:12" s="14" customFormat="1" ht="12" x14ac:dyDescent="0.25">
      <c r="A60" s="39"/>
      <c r="B60" s="1"/>
      <c r="C60" s="25"/>
      <c r="D60" s="26"/>
      <c r="E60" s="27"/>
      <c r="F60" s="58"/>
      <c r="K60" s="20"/>
    </row>
    <row r="61" spans="1:12" x14ac:dyDescent="0.2">
      <c r="A61" s="14"/>
      <c r="B61" s="14"/>
      <c r="C61" s="14"/>
      <c r="D61" s="14"/>
      <c r="E61" s="15"/>
      <c r="F61" s="58"/>
      <c r="G61" s="14"/>
      <c r="H61" s="14"/>
      <c r="I61" s="20"/>
      <c r="J61" s="20"/>
      <c r="K61" s="20"/>
      <c r="L61" s="14"/>
    </row>
    <row r="62" spans="1:12" s="14" customFormat="1" x14ac:dyDescent="0.2">
      <c r="A62" s="11"/>
      <c r="B62" s="11"/>
      <c r="C62" s="11"/>
      <c r="D62" s="11"/>
      <c r="E62" s="19"/>
      <c r="F62" s="61"/>
      <c r="G62" s="11"/>
      <c r="H62" s="11"/>
      <c r="I62" s="11"/>
      <c r="J62" s="11"/>
      <c r="K62" s="24"/>
      <c r="L62" s="11"/>
    </row>
    <row r="63" spans="1:12" s="14" customFormat="1" x14ac:dyDescent="0.25">
      <c r="E63" s="15"/>
    </row>
    <row r="64" spans="1:12" s="14" customFormat="1" x14ac:dyDescent="0.25">
      <c r="E64" s="15"/>
    </row>
    <row r="65" spans="1:12" s="14" customFormat="1" x14ac:dyDescent="0.25">
      <c r="E65" s="15"/>
    </row>
    <row r="66" spans="1:12" s="14" customFormat="1" x14ac:dyDescent="0.25">
      <c r="E66" s="15"/>
      <c r="F66" s="58"/>
    </row>
    <row r="67" spans="1:12" s="14" customFormat="1" ht="12" x14ac:dyDescent="0.25">
      <c r="A67" s="13"/>
      <c r="E67" s="15"/>
      <c r="F67" s="58"/>
      <c r="I67" s="20"/>
      <c r="J67" s="20"/>
      <c r="K67" s="20"/>
    </row>
    <row r="68" spans="1:12" s="14" customFormat="1" ht="12" customHeight="1" x14ac:dyDescent="0.25">
      <c r="B68" s="1"/>
      <c r="C68" s="25"/>
      <c r="D68" s="26"/>
      <c r="E68" s="27"/>
      <c r="F68" s="58"/>
      <c r="G68" s="21"/>
      <c r="I68" s="20"/>
      <c r="J68" s="20"/>
      <c r="K68" s="20"/>
    </row>
    <row r="69" spans="1:12" s="14" customFormat="1" ht="12.75" customHeight="1" x14ac:dyDescent="0.25">
      <c r="A69" s="39"/>
      <c r="B69" s="1"/>
      <c r="C69" s="35"/>
      <c r="D69" s="35"/>
      <c r="E69" s="27"/>
      <c r="F69" s="58"/>
      <c r="I69" s="20"/>
      <c r="J69" s="20"/>
      <c r="K69" s="20"/>
    </row>
    <row r="70" spans="1:12" s="14" customFormat="1" ht="12.75" customHeight="1" x14ac:dyDescent="0.25">
      <c r="E70" s="15"/>
      <c r="F70" s="58"/>
      <c r="I70" s="20"/>
      <c r="J70" s="20"/>
      <c r="K70" s="20"/>
    </row>
    <row r="71" spans="1:12" s="14" customFormat="1" ht="12.75" customHeight="1" x14ac:dyDescent="0.25">
      <c r="E71" s="15"/>
      <c r="F71" s="58"/>
      <c r="I71" s="20"/>
      <c r="J71" s="20"/>
      <c r="K71" s="20"/>
    </row>
    <row r="72" spans="1:12" s="14" customFormat="1" x14ac:dyDescent="0.25">
      <c r="E72" s="15"/>
      <c r="F72" s="58"/>
      <c r="I72" s="20"/>
      <c r="J72" s="20"/>
      <c r="K72" s="20"/>
    </row>
    <row r="73" spans="1:12" s="14" customFormat="1" x14ac:dyDescent="0.25">
      <c r="E73" s="15"/>
      <c r="F73" s="58"/>
      <c r="I73" s="20"/>
      <c r="J73" s="20"/>
      <c r="K73" s="20"/>
    </row>
    <row r="74" spans="1:12" x14ac:dyDescent="0.2">
      <c r="A74" s="14"/>
      <c r="B74" s="14"/>
      <c r="C74" s="14"/>
      <c r="D74" s="14"/>
      <c r="E74" s="15"/>
      <c r="F74" s="58"/>
      <c r="G74" s="14"/>
      <c r="H74" s="14"/>
      <c r="I74" s="20"/>
      <c r="J74" s="20"/>
      <c r="K74" s="20"/>
      <c r="L74" s="14"/>
    </row>
    <row r="82" spans="1:12" s="14" customFormat="1" x14ac:dyDescent="0.2">
      <c r="A82" s="11"/>
      <c r="B82" s="11"/>
      <c r="C82" s="11"/>
      <c r="D82" s="11"/>
      <c r="E82" s="19"/>
      <c r="F82" s="61"/>
      <c r="G82" s="11"/>
      <c r="H82" s="11"/>
      <c r="I82" s="11"/>
      <c r="J82" s="11"/>
      <c r="K82" s="24"/>
      <c r="L82" s="11"/>
    </row>
    <row r="83" spans="1:12" s="14" customFormat="1" ht="12" x14ac:dyDescent="0.25">
      <c r="C83" s="2"/>
      <c r="D83" s="1"/>
      <c r="E83" s="15"/>
      <c r="F83" s="58"/>
      <c r="K83" s="20"/>
    </row>
    <row r="84" spans="1:12" s="14" customFormat="1" ht="12" x14ac:dyDescent="0.25">
      <c r="C84" s="2"/>
      <c r="D84" s="1"/>
      <c r="E84" s="15"/>
      <c r="F84" s="58"/>
      <c r="K84" s="20"/>
    </row>
    <row r="85" spans="1:12" s="14" customFormat="1" ht="12" x14ac:dyDescent="0.25">
      <c r="C85" s="2"/>
      <c r="D85" s="1"/>
      <c r="E85" s="15"/>
      <c r="F85" s="58"/>
      <c r="K85" s="20"/>
    </row>
    <row r="86" spans="1:12" s="14" customFormat="1" ht="12" x14ac:dyDescent="0.25">
      <c r="C86" s="2"/>
      <c r="D86" s="1"/>
      <c r="E86" s="15"/>
      <c r="F86" s="58"/>
      <c r="K86" s="20"/>
    </row>
    <row r="87" spans="1:12" s="14" customFormat="1" ht="12" x14ac:dyDescent="0.25">
      <c r="C87" s="2"/>
      <c r="D87" s="1"/>
      <c r="E87" s="15"/>
      <c r="F87" s="58"/>
      <c r="K87" s="20"/>
    </row>
    <row r="88" spans="1:12" s="14" customFormat="1" ht="12" x14ac:dyDescent="0.25">
      <c r="C88" s="2"/>
      <c r="D88" s="1"/>
      <c r="E88" s="15"/>
      <c r="F88" s="58"/>
      <c r="K88" s="20"/>
    </row>
    <row r="89" spans="1:12" x14ac:dyDescent="0.2">
      <c r="A89" s="14"/>
      <c r="B89" s="14"/>
      <c r="C89" s="14"/>
      <c r="D89" s="14"/>
      <c r="E89" s="15"/>
      <c r="F89" s="58"/>
      <c r="G89" s="14"/>
      <c r="H89" s="14"/>
      <c r="I89" s="14"/>
      <c r="J89" s="14"/>
      <c r="K89" s="20"/>
      <c r="L89" s="14"/>
    </row>
  </sheetData>
  <autoFilter ref="A3:L58" xr:uid="{00000000-0009-0000-0000-000002000000}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workbookViewId="0">
      <selection activeCell="O18" sqref="O18"/>
    </sheetView>
  </sheetViews>
  <sheetFormatPr baseColWidth="10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186</v>
      </c>
      <c r="L1" s="65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5"/>
    </row>
    <row r="3" spans="1:13" s="33" customFormat="1" ht="24.75" customHeight="1" thickBot="1" x14ac:dyDescent="0.3">
      <c r="A3" s="70" t="s">
        <v>16</v>
      </c>
      <c r="B3" s="71" t="s">
        <v>17</v>
      </c>
      <c r="C3" s="72" t="s">
        <v>0</v>
      </c>
      <c r="D3" s="73" t="s">
        <v>42</v>
      </c>
      <c r="E3" s="73" t="s">
        <v>18</v>
      </c>
      <c r="F3" s="73" t="s">
        <v>33</v>
      </c>
      <c r="G3" s="73" t="s">
        <v>15</v>
      </c>
      <c r="H3" s="73" t="s">
        <v>3</v>
      </c>
      <c r="I3" s="73" t="s">
        <v>4</v>
      </c>
      <c r="J3" s="74" t="s">
        <v>5</v>
      </c>
      <c r="L3" s="66"/>
    </row>
    <row r="4" spans="1:13" s="11" customFormat="1" ht="12" x14ac:dyDescent="0.2">
      <c r="A4" s="95" t="s">
        <v>53</v>
      </c>
      <c r="B4" s="31" t="s">
        <v>37</v>
      </c>
      <c r="C4" s="12" t="s">
        <v>54</v>
      </c>
      <c r="D4" s="31">
        <v>1</v>
      </c>
      <c r="E4" s="69"/>
      <c r="F4" s="69"/>
      <c r="G4" s="69"/>
      <c r="H4" s="69"/>
      <c r="I4" s="69"/>
      <c r="J4" s="69"/>
      <c r="K4" s="65"/>
      <c r="L4" s="65"/>
    </row>
    <row r="5" spans="1:13" s="11" customFormat="1" ht="12" x14ac:dyDescent="0.2">
      <c r="A5" s="85" t="s">
        <v>57</v>
      </c>
      <c r="B5" s="31" t="s">
        <v>38</v>
      </c>
      <c r="C5" s="12" t="s">
        <v>59</v>
      </c>
      <c r="D5" s="31">
        <v>1</v>
      </c>
      <c r="E5" s="69"/>
      <c r="F5" s="69">
        <v>1</v>
      </c>
      <c r="G5" s="69"/>
      <c r="H5" s="69"/>
      <c r="I5" s="69"/>
      <c r="J5" s="69"/>
      <c r="K5" s="65"/>
      <c r="L5" s="65"/>
    </row>
    <row r="6" spans="1:13" s="11" customFormat="1" ht="12" x14ac:dyDescent="0.2">
      <c r="A6" s="85" t="s">
        <v>104</v>
      </c>
      <c r="B6" s="31" t="s">
        <v>38</v>
      </c>
      <c r="C6" s="12" t="s">
        <v>140</v>
      </c>
      <c r="D6" s="31">
        <v>1</v>
      </c>
      <c r="E6" s="69"/>
      <c r="F6" s="69"/>
      <c r="G6" s="69"/>
      <c r="H6" s="69"/>
      <c r="I6" s="69"/>
      <c r="J6" s="69"/>
      <c r="K6" s="65"/>
      <c r="L6" s="65"/>
    </row>
    <row r="7" spans="1:13" s="65" customFormat="1" ht="12" customHeight="1" x14ac:dyDescent="0.2">
      <c r="A7" s="84" t="s">
        <v>47</v>
      </c>
      <c r="B7" s="31" t="s">
        <v>38</v>
      </c>
      <c r="C7" s="12" t="s">
        <v>45</v>
      </c>
      <c r="D7" s="31">
        <v>2</v>
      </c>
      <c r="E7" s="31"/>
      <c r="F7" s="69">
        <v>1</v>
      </c>
      <c r="G7" s="69"/>
      <c r="H7" s="69"/>
      <c r="I7" s="69"/>
      <c r="J7" s="69"/>
      <c r="M7" s="11"/>
    </row>
    <row r="8" spans="1:13" s="11" customFormat="1" ht="12" x14ac:dyDescent="0.2">
      <c r="A8" s="93" t="s">
        <v>78</v>
      </c>
      <c r="B8" s="31" t="s">
        <v>37</v>
      </c>
      <c r="C8" s="12" t="s">
        <v>79</v>
      </c>
      <c r="D8" s="31">
        <v>1</v>
      </c>
      <c r="E8" s="31"/>
      <c r="F8" s="69">
        <v>1</v>
      </c>
      <c r="G8" s="69"/>
      <c r="H8" s="69"/>
      <c r="I8" s="69"/>
      <c r="J8" s="69"/>
      <c r="K8" s="65"/>
      <c r="L8" s="65"/>
    </row>
    <row r="9" spans="1:13" s="65" customFormat="1" ht="12" customHeight="1" x14ac:dyDescent="0.2">
      <c r="A9" s="82" t="s">
        <v>96</v>
      </c>
      <c r="B9" s="31" t="s">
        <v>38</v>
      </c>
      <c r="C9" s="12" t="s">
        <v>98</v>
      </c>
      <c r="D9" s="31">
        <v>3</v>
      </c>
      <c r="E9" s="69"/>
      <c r="F9" s="69"/>
      <c r="G9" s="69">
        <v>1</v>
      </c>
      <c r="H9" s="69"/>
      <c r="I9" s="69"/>
      <c r="J9" s="77"/>
      <c r="M9" s="11"/>
    </row>
    <row r="10" spans="1:13" s="65" customFormat="1" ht="12" x14ac:dyDescent="0.2">
      <c r="A10" s="85" t="s">
        <v>99</v>
      </c>
      <c r="B10" s="31" t="s">
        <v>38</v>
      </c>
      <c r="C10" s="12" t="s">
        <v>101</v>
      </c>
      <c r="D10" s="31">
        <v>1</v>
      </c>
      <c r="E10" s="69">
        <v>1</v>
      </c>
      <c r="F10" s="69"/>
      <c r="G10" s="69"/>
      <c r="H10" s="69"/>
      <c r="I10" s="69"/>
      <c r="J10" s="69"/>
    </row>
    <row r="11" spans="1:13" s="65" customFormat="1" ht="12" x14ac:dyDescent="0.25">
      <c r="A11" s="94" t="s">
        <v>106</v>
      </c>
      <c r="B11" s="31" t="s">
        <v>37</v>
      </c>
      <c r="C11" s="12" t="s">
        <v>108</v>
      </c>
      <c r="D11" s="31">
        <v>2</v>
      </c>
      <c r="E11" s="31"/>
      <c r="F11" s="69"/>
      <c r="G11" s="69"/>
      <c r="H11" s="69"/>
      <c r="I11" s="69"/>
      <c r="J11" s="69"/>
    </row>
    <row r="12" spans="1:13" s="65" customFormat="1" ht="12" customHeight="1" x14ac:dyDescent="0.25">
      <c r="A12" s="94" t="s">
        <v>110</v>
      </c>
      <c r="B12" s="31" t="s">
        <v>116</v>
      </c>
      <c r="C12" s="12" t="s">
        <v>118</v>
      </c>
      <c r="D12" s="31">
        <v>1</v>
      </c>
      <c r="E12" s="31"/>
      <c r="F12" s="69"/>
      <c r="G12" s="69"/>
      <c r="H12" s="69"/>
      <c r="I12" s="69"/>
      <c r="J12" s="69"/>
    </row>
    <row r="13" spans="1:13" s="65" customFormat="1" ht="12" customHeight="1" x14ac:dyDescent="0.2">
      <c r="A13" s="95" t="s">
        <v>114</v>
      </c>
      <c r="B13" s="31" t="s">
        <v>37</v>
      </c>
      <c r="C13" s="12" t="s">
        <v>117</v>
      </c>
      <c r="D13" s="31">
        <v>1</v>
      </c>
      <c r="E13" s="31">
        <v>1</v>
      </c>
      <c r="F13" s="69"/>
      <c r="G13" s="11"/>
      <c r="H13" s="69"/>
      <c r="I13" s="69"/>
      <c r="J13" s="77"/>
    </row>
    <row r="14" spans="1:13" s="11" customFormat="1" ht="12" x14ac:dyDescent="0.25">
      <c r="A14" s="94" t="s">
        <v>122</v>
      </c>
      <c r="B14" s="31" t="s">
        <v>37</v>
      </c>
      <c r="C14" s="12" t="s">
        <v>124</v>
      </c>
      <c r="D14" s="31">
        <v>1</v>
      </c>
      <c r="E14" s="31"/>
      <c r="F14" s="69"/>
      <c r="G14" s="69"/>
      <c r="H14" s="69"/>
      <c r="I14" s="69"/>
      <c r="J14" s="77"/>
      <c r="K14" s="65"/>
      <c r="L14" s="65"/>
    </row>
    <row r="15" spans="1:13" s="11" customFormat="1" ht="12" x14ac:dyDescent="0.25">
      <c r="A15" s="94" t="s">
        <v>128</v>
      </c>
      <c r="B15" s="31" t="s">
        <v>37</v>
      </c>
      <c r="C15" s="12" t="s">
        <v>130</v>
      </c>
      <c r="D15" s="31">
        <v>2</v>
      </c>
      <c r="E15" s="31"/>
      <c r="F15" s="69">
        <v>1</v>
      </c>
      <c r="G15" s="69"/>
      <c r="H15" s="69"/>
      <c r="I15" s="69"/>
      <c r="J15" s="69"/>
      <c r="K15" s="65"/>
      <c r="L15" s="65"/>
    </row>
    <row r="16" spans="1:13" s="11" customFormat="1" ht="12" x14ac:dyDescent="0.25">
      <c r="A16" s="94" t="s">
        <v>137</v>
      </c>
      <c r="B16" s="31" t="s">
        <v>37</v>
      </c>
      <c r="C16" s="12" t="s">
        <v>132</v>
      </c>
      <c r="D16" s="31">
        <v>1</v>
      </c>
      <c r="E16" s="31"/>
      <c r="F16" s="69"/>
      <c r="G16" s="69"/>
      <c r="H16" s="69"/>
      <c r="I16" s="69"/>
      <c r="J16" s="69"/>
      <c r="K16" s="65"/>
      <c r="L16" s="65"/>
    </row>
    <row r="17" spans="1:12" s="11" customFormat="1" ht="12" x14ac:dyDescent="0.25">
      <c r="A17" s="94" t="s">
        <v>135</v>
      </c>
      <c r="B17" s="31" t="s">
        <v>37</v>
      </c>
      <c r="C17" s="12" t="s">
        <v>138</v>
      </c>
      <c r="D17" s="31">
        <v>2</v>
      </c>
      <c r="E17" s="31">
        <v>1</v>
      </c>
      <c r="F17" s="69">
        <v>1</v>
      </c>
      <c r="G17" s="69"/>
      <c r="H17" s="69"/>
      <c r="I17" s="69"/>
      <c r="J17" s="77"/>
      <c r="K17" s="65"/>
      <c r="L17" s="65"/>
    </row>
    <row r="18" spans="1:12" s="11" customFormat="1" ht="12" x14ac:dyDescent="0.2">
      <c r="A18" s="84" t="s">
        <v>146</v>
      </c>
      <c r="B18" s="31" t="s">
        <v>38</v>
      </c>
      <c r="C18" s="12" t="s">
        <v>148</v>
      </c>
      <c r="D18" s="31">
        <v>1</v>
      </c>
      <c r="E18" s="69"/>
      <c r="F18" s="69">
        <v>1</v>
      </c>
      <c r="G18" s="69"/>
      <c r="H18" s="69"/>
      <c r="I18" s="69"/>
      <c r="J18" s="77"/>
      <c r="K18" s="65"/>
      <c r="L18" s="65"/>
    </row>
    <row r="19" spans="1:12" s="11" customFormat="1" ht="12" x14ac:dyDescent="0.2">
      <c r="A19" s="93" t="s">
        <v>150</v>
      </c>
      <c r="B19" s="31" t="s">
        <v>37</v>
      </c>
      <c r="C19" s="12" t="s">
        <v>152</v>
      </c>
      <c r="D19" s="31">
        <v>2</v>
      </c>
      <c r="E19" s="69">
        <v>1</v>
      </c>
      <c r="F19" s="69">
        <v>1</v>
      </c>
      <c r="G19" s="69"/>
      <c r="H19" s="65"/>
      <c r="I19" s="69"/>
      <c r="J19" s="69"/>
      <c r="K19" s="65"/>
      <c r="L19" s="65"/>
    </row>
    <row r="20" spans="1:12" s="11" customFormat="1" ht="12" x14ac:dyDescent="0.2">
      <c r="A20" s="93" t="s">
        <v>216</v>
      </c>
      <c r="B20" s="31" t="s">
        <v>37</v>
      </c>
      <c r="C20" s="12" t="s">
        <v>218</v>
      </c>
      <c r="D20" s="31">
        <v>1</v>
      </c>
      <c r="E20" s="69"/>
      <c r="F20" s="69"/>
      <c r="G20" s="69"/>
      <c r="H20" s="69"/>
      <c r="I20" s="69"/>
      <c r="J20" s="69"/>
      <c r="K20" s="65"/>
      <c r="L20" s="65"/>
    </row>
    <row r="21" spans="1:12" s="11" customFormat="1" ht="12" x14ac:dyDescent="0.2">
      <c r="A21" s="84" t="s">
        <v>165</v>
      </c>
      <c r="B21" s="31" t="s">
        <v>38</v>
      </c>
      <c r="C21" s="12" t="s">
        <v>167</v>
      </c>
      <c r="D21" s="31">
        <v>1</v>
      </c>
      <c r="E21" s="69"/>
      <c r="F21" s="69"/>
      <c r="G21" s="69"/>
      <c r="H21" s="69"/>
      <c r="I21" s="69"/>
      <c r="J21" s="69"/>
      <c r="K21" s="65"/>
      <c r="L21" s="65"/>
    </row>
    <row r="22" spans="1:12" s="11" customFormat="1" ht="12" x14ac:dyDescent="0.2">
      <c r="A22" s="93" t="s">
        <v>170</v>
      </c>
      <c r="B22" s="31" t="s">
        <v>37</v>
      </c>
      <c r="C22" s="12" t="s">
        <v>171</v>
      </c>
      <c r="D22" s="31">
        <v>1</v>
      </c>
      <c r="E22" s="69"/>
      <c r="F22" s="69"/>
      <c r="G22" s="69"/>
      <c r="H22" s="69"/>
      <c r="I22" s="69"/>
      <c r="J22" s="69"/>
      <c r="K22" s="65"/>
      <c r="L22" s="65"/>
    </row>
    <row r="23" spans="1:12" s="11" customFormat="1" ht="12" x14ac:dyDescent="0.2">
      <c r="A23" s="93" t="s">
        <v>174</v>
      </c>
      <c r="B23" s="31" t="s">
        <v>37</v>
      </c>
      <c r="C23" s="12" t="s">
        <v>175</v>
      </c>
      <c r="D23" s="31">
        <v>3</v>
      </c>
      <c r="E23" s="69"/>
      <c r="F23" s="69">
        <v>1</v>
      </c>
      <c r="G23" s="69"/>
      <c r="H23" s="69"/>
      <c r="I23" s="69"/>
      <c r="J23" s="77"/>
      <c r="K23" s="65"/>
      <c r="L23" s="65"/>
    </row>
    <row r="24" spans="1:12" s="11" customFormat="1" ht="12" x14ac:dyDescent="0.25">
      <c r="A24" s="94" t="s">
        <v>179</v>
      </c>
      <c r="B24" s="31" t="s">
        <v>37</v>
      </c>
      <c r="C24" s="12" t="s">
        <v>181</v>
      </c>
      <c r="D24" s="31">
        <v>1</v>
      </c>
      <c r="E24" s="31"/>
      <c r="F24" s="31"/>
      <c r="G24" s="31"/>
      <c r="H24" s="31"/>
      <c r="I24" s="31"/>
      <c r="J24" s="31"/>
      <c r="L24" s="65"/>
    </row>
    <row r="25" spans="1:12" s="11" customFormat="1" ht="12" x14ac:dyDescent="0.25">
      <c r="A25" s="94" t="s">
        <v>193</v>
      </c>
      <c r="B25" s="31" t="s">
        <v>37</v>
      </c>
      <c r="C25" s="12" t="s">
        <v>194</v>
      </c>
      <c r="D25" s="31">
        <v>1</v>
      </c>
      <c r="E25" s="31"/>
      <c r="F25" s="31"/>
      <c r="G25" s="12"/>
      <c r="H25" s="31"/>
      <c r="I25" s="12"/>
      <c r="J25" s="12"/>
    </row>
    <row r="26" spans="1:12" s="11" customFormat="1" ht="12" x14ac:dyDescent="0.25">
      <c r="A26" s="106" t="s">
        <v>213</v>
      </c>
      <c r="B26" s="31" t="s">
        <v>38</v>
      </c>
      <c r="C26" s="12" t="s">
        <v>215</v>
      </c>
      <c r="D26" s="31">
        <v>1</v>
      </c>
      <c r="E26" s="31"/>
      <c r="F26" s="31"/>
      <c r="G26" s="12"/>
      <c r="H26" s="31"/>
      <c r="I26" s="12"/>
      <c r="J26" s="12"/>
    </row>
    <row r="27" spans="1:12" s="11" customFormat="1" ht="12.6" thickBot="1" x14ac:dyDescent="0.25">
      <c r="A27" s="105" t="s">
        <v>222</v>
      </c>
      <c r="B27" s="56" t="s">
        <v>37</v>
      </c>
      <c r="C27" s="38" t="s">
        <v>224</v>
      </c>
      <c r="D27" s="56">
        <v>1</v>
      </c>
      <c r="E27" s="52"/>
      <c r="F27" s="52"/>
      <c r="G27" s="52"/>
      <c r="H27" s="52"/>
      <c r="I27" s="52"/>
      <c r="J27" s="52"/>
      <c r="K27" s="14"/>
      <c r="L27" s="67"/>
    </row>
    <row r="28" spans="1:12" s="34" customFormat="1" ht="12.6" thickBot="1" x14ac:dyDescent="0.3">
      <c r="A28" s="53" t="s">
        <v>19</v>
      </c>
      <c r="B28" s="54">
        <v>22</v>
      </c>
      <c r="C28" s="53" t="s">
        <v>20</v>
      </c>
      <c r="D28" s="55">
        <v>33</v>
      </c>
      <c r="E28" s="55">
        <f t="shared" ref="E28:J28" si="0">SUM(E4:E27)</f>
        <v>4</v>
      </c>
      <c r="F28" s="55">
        <f t="shared" si="0"/>
        <v>8</v>
      </c>
      <c r="G28" s="55">
        <f t="shared" si="0"/>
        <v>1</v>
      </c>
      <c r="H28" s="55">
        <f t="shared" si="0"/>
        <v>0</v>
      </c>
      <c r="I28" s="55">
        <f t="shared" si="0"/>
        <v>0</v>
      </c>
      <c r="J28" s="55">
        <f t="shared" si="0"/>
        <v>0</v>
      </c>
      <c r="L28" s="66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zoomScale="80" workbookViewId="0">
      <pane ySplit="2" topLeftCell="A12" activePane="bottomLeft" state="frozenSplit"/>
      <selection pane="bottomLeft" activeCell="C41" sqref="C41"/>
    </sheetView>
  </sheetViews>
  <sheetFormatPr baseColWidth="10" defaultColWidth="11.44140625" defaultRowHeight="13.2" x14ac:dyDescent="0.25"/>
  <cols>
    <col min="1" max="1" width="4.5546875" style="22" customWidth="1"/>
    <col min="2" max="2" width="11.44140625" style="22" customWidth="1"/>
    <col min="3" max="3" width="71" style="22" bestFit="1" customWidth="1"/>
    <col min="4" max="4" width="30.109375" style="22" customWidth="1"/>
    <col min="5" max="5" width="12.5546875" style="30" customWidth="1"/>
    <col min="6" max="11" width="9.6640625" style="30" customWidth="1"/>
    <col min="12" max="12" width="21.44140625" style="22" customWidth="1"/>
    <col min="13" max="16384" width="11.44140625" style="22"/>
  </cols>
  <sheetData>
    <row r="1" spans="1:12" s="29" customFormat="1" ht="40.200000000000003" thickBot="1" x14ac:dyDescent="0.3">
      <c r="A1" s="4"/>
      <c r="B1" s="4" t="s">
        <v>7</v>
      </c>
      <c r="C1" s="4" t="s">
        <v>1</v>
      </c>
      <c r="D1" s="4" t="s">
        <v>0</v>
      </c>
      <c r="E1" s="6" t="s">
        <v>40</v>
      </c>
      <c r="F1" s="6" t="s">
        <v>10</v>
      </c>
      <c r="G1" s="5" t="s">
        <v>33</v>
      </c>
      <c r="H1" s="6" t="s">
        <v>15</v>
      </c>
      <c r="I1" s="5" t="s">
        <v>3</v>
      </c>
      <c r="J1" s="5" t="s">
        <v>4</v>
      </c>
      <c r="K1" s="5" t="s">
        <v>5</v>
      </c>
      <c r="L1" s="7" t="s">
        <v>14</v>
      </c>
    </row>
    <row r="2" spans="1:12" s="29" customFormat="1" ht="14.4" thickTop="1" thickBot="1" x14ac:dyDescent="0.3">
      <c r="A2" s="4" t="s">
        <v>6</v>
      </c>
      <c r="B2" s="5">
        <f>SUM(B3:B86)</f>
        <v>39</v>
      </c>
      <c r="C2" s="4"/>
      <c r="D2" s="4"/>
      <c r="E2" s="5">
        <f t="shared" ref="E2:K2" si="0">SUM(E3:E86)</f>
        <v>35</v>
      </c>
      <c r="F2" s="5">
        <f t="shared" si="0"/>
        <v>1</v>
      </c>
      <c r="G2" s="5">
        <f t="shared" si="0"/>
        <v>8</v>
      </c>
      <c r="H2" s="5">
        <f t="shared" si="0"/>
        <v>1</v>
      </c>
      <c r="I2" s="5">
        <f t="shared" si="0"/>
        <v>0</v>
      </c>
      <c r="J2" s="5">
        <f t="shared" si="0"/>
        <v>0</v>
      </c>
      <c r="K2" s="5">
        <f t="shared" si="0"/>
        <v>0</v>
      </c>
    </row>
    <row r="3" spans="1:12" ht="13.8" thickTop="1" x14ac:dyDescent="0.25">
      <c r="B3" s="30">
        <v>1</v>
      </c>
      <c r="C3" s="83" t="s">
        <v>50</v>
      </c>
      <c r="D3" s="76" t="s">
        <v>49</v>
      </c>
      <c r="E3" s="30">
        <v>1</v>
      </c>
    </row>
    <row r="4" spans="1:12" x14ac:dyDescent="0.25">
      <c r="B4" s="30">
        <v>1</v>
      </c>
      <c r="C4" s="83" t="s">
        <v>62</v>
      </c>
      <c r="D4" s="22" t="s">
        <v>63</v>
      </c>
      <c r="E4" s="30">
        <v>1</v>
      </c>
    </row>
    <row r="5" spans="1:12" x14ac:dyDescent="0.25">
      <c r="B5" s="30">
        <v>1</v>
      </c>
      <c r="C5" s="96" t="s">
        <v>56</v>
      </c>
      <c r="D5" s="22" t="s">
        <v>64</v>
      </c>
      <c r="E5" s="30">
        <v>1</v>
      </c>
      <c r="G5" s="30">
        <v>1</v>
      </c>
    </row>
    <row r="6" spans="1:12" x14ac:dyDescent="0.25">
      <c r="B6" s="30">
        <v>1</v>
      </c>
      <c r="C6" s="96" t="s">
        <v>51</v>
      </c>
      <c r="D6" s="22" t="s">
        <v>65</v>
      </c>
      <c r="E6" s="30">
        <v>1</v>
      </c>
    </row>
    <row r="7" spans="1:12" x14ac:dyDescent="0.25">
      <c r="B7" s="30">
        <v>1</v>
      </c>
      <c r="C7" s="96" t="s">
        <v>48</v>
      </c>
      <c r="D7" s="102" t="s">
        <v>44</v>
      </c>
      <c r="E7" s="30">
        <v>1</v>
      </c>
    </row>
    <row r="8" spans="1:12" x14ac:dyDescent="0.25">
      <c r="B8" s="30">
        <v>1</v>
      </c>
      <c r="C8" s="83" t="s">
        <v>66</v>
      </c>
      <c r="D8" s="22" t="s">
        <v>67</v>
      </c>
      <c r="E8" s="30">
        <v>1</v>
      </c>
    </row>
    <row r="9" spans="1:12" x14ac:dyDescent="0.25">
      <c r="B9" s="30">
        <v>1</v>
      </c>
      <c r="C9" s="83" t="s">
        <v>68</v>
      </c>
      <c r="D9" s="22" t="s">
        <v>69</v>
      </c>
      <c r="E9" s="30">
        <v>1</v>
      </c>
    </row>
    <row r="10" spans="1:12" x14ac:dyDescent="0.25">
      <c r="B10" s="30">
        <v>1</v>
      </c>
      <c r="C10" s="83" t="s">
        <v>161</v>
      </c>
      <c r="D10" s="22" t="s">
        <v>70</v>
      </c>
      <c r="E10" s="30">
        <v>1</v>
      </c>
    </row>
    <row r="11" spans="1:12" x14ac:dyDescent="0.25">
      <c r="B11" s="30">
        <v>1</v>
      </c>
      <c r="C11" s="96" t="s">
        <v>71</v>
      </c>
      <c r="D11" s="22" t="s">
        <v>72</v>
      </c>
      <c r="E11" s="30">
        <v>1</v>
      </c>
    </row>
    <row r="12" spans="1:12" x14ac:dyDescent="0.25">
      <c r="B12" s="30">
        <v>1</v>
      </c>
      <c r="C12" s="83" t="s">
        <v>73</v>
      </c>
      <c r="D12" s="22" t="s">
        <v>75</v>
      </c>
      <c r="E12" s="30">
        <v>1</v>
      </c>
    </row>
    <row r="13" spans="1:12" x14ac:dyDescent="0.25">
      <c r="B13" s="30">
        <v>1</v>
      </c>
      <c r="C13" s="83" t="s">
        <v>74</v>
      </c>
      <c r="D13" s="22" t="s">
        <v>75</v>
      </c>
      <c r="E13" s="30">
        <v>1</v>
      </c>
    </row>
    <row r="14" spans="1:12" x14ac:dyDescent="0.25">
      <c r="B14" s="30">
        <v>1</v>
      </c>
      <c r="C14" s="96" t="s">
        <v>162</v>
      </c>
      <c r="D14" s="22" t="s">
        <v>76</v>
      </c>
      <c r="E14" s="30">
        <v>1</v>
      </c>
      <c r="G14" s="30">
        <v>1</v>
      </c>
    </row>
    <row r="15" spans="1:12" x14ac:dyDescent="0.25">
      <c r="B15" s="30">
        <v>1</v>
      </c>
      <c r="C15" s="83" t="s">
        <v>125</v>
      </c>
      <c r="D15" s="22" t="s">
        <v>126</v>
      </c>
      <c r="E15" s="30">
        <v>1</v>
      </c>
    </row>
    <row r="16" spans="1:12" x14ac:dyDescent="0.25">
      <c r="B16" s="30">
        <v>1</v>
      </c>
      <c r="C16" s="83" t="s">
        <v>80</v>
      </c>
      <c r="D16" s="22" t="s">
        <v>77</v>
      </c>
      <c r="E16" s="30">
        <v>1</v>
      </c>
    </row>
    <row r="17" spans="2:7" x14ac:dyDescent="0.25">
      <c r="B17" s="30">
        <v>1</v>
      </c>
      <c r="C17" s="98" t="s">
        <v>83</v>
      </c>
      <c r="D17" s="22" t="s">
        <v>84</v>
      </c>
      <c r="E17" s="30">
        <v>1</v>
      </c>
    </row>
    <row r="18" spans="2:7" x14ac:dyDescent="0.25">
      <c r="B18" s="30">
        <v>1</v>
      </c>
      <c r="C18" s="98" t="s">
        <v>112</v>
      </c>
      <c r="D18" s="22" t="s">
        <v>94</v>
      </c>
      <c r="E18" s="30">
        <v>1</v>
      </c>
    </row>
    <row r="19" spans="2:7" x14ac:dyDescent="0.25">
      <c r="B19" s="30">
        <v>1</v>
      </c>
      <c r="C19" s="96" t="s">
        <v>192</v>
      </c>
      <c r="D19" s="22" t="s">
        <v>120</v>
      </c>
      <c r="E19" s="30">
        <v>1</v>
      </c>
      <c r="G19" s="30">
        <v>1</v>
      </c>
    </row>
    <row r="20" spans="2:7" x14ac:dyDescent="0.25">
      <c r="B20" s="30">
        <v>1</v>
      </c>
      <c r="C20" s="103" t="s">
        <v>160</v>
      </c>
      <c r="D20" s="22" t="s">
        <v>85</v>
      </c>
      <c r="E20" s="30">
        <v>1</v>
      </c>
    </row>
    <row r="21" spans="2:7" x14ac:dyDescent="0.25">
      <c r="B21" s="30">
        <v>1</v>
      </c>
      <c r="C21" s="96" t="s">
        <v>86</v>
      </c>
      <c r="D21" s="22" t="s">
        <v>87</v>
      </c>
      <c r="E21" s="30">
        <v>1</v>
      </c>
    </row>
    <row r="22" spans="2:7" x14ac:dyDescent="0.25">
      <c r="B22" s="30">
        <v>1</v>
      </c>
      <c r="C22" s="96" t="s">
        <v>88</v>
      </c>
      <c r="D22" s="22" t="s">
        <v>89</v>
      </c>
      <c r="E22" s="30">
        <v>1</v>
      </c>
      <c r="G22" s="30">
        <v>1</v>
      </c>
    </row>
    <row r="23" spans="2:7" x14ac:dyDescent="0.25">
      <c r="B23" s="30">
        <v>1</v>
      </c>
      <c r="C23" s="83" t="s">
        <v>90</v>
      </c>
      <c r="D23" s="22" t="s">
        <v>91</v>
      </c>
    </row>
    <row r="24" spans="2:7" x14ac:dyDescent="0.25">
      <c r="B24" s="30">
        <v>1</v>
      </c>
      <c r="C24" s="83" t="s">
        <v>92</v>
      </c>
      <c r="D24" s="22" t="s">
        <v>93</v>
      </c>
      <c r="E24" s="30">
        <v>1</v>
      </c>
      <c r="G24" s="30">
        <v>1</v>
      </c>
    </row>
    <row r="25" spans="2:7" x14ac:dyDescent="0.25">
      <c r="B25" s="30">
        <v>1</v>
      </c>
      <c r="C25" s="83" t="s">
        <v>141</v>
      </c>
      <c r="D25" s="22" t="s">
        <v>142</v>
      </c>
      <c r="F25" s="30">
        <v>1</v>
      </c>
    </row>
    <row r="26" spans="2:7" x14ac:dyDescent="0.25">
      <c r="B26" s="30">
        <v>1</v>
      </c>
      <c r="C26" s="96" t="s">
        <v>153</v>
      </c>
      <c r="D26" s="22" t="s">
        <v>154</v>
      </c>
      <c r="E26" s="30">
        <v>1</v>
      </c>
    </row>
    <row r="27" spans="2:7" x14ac:dyDescent="0.25">
      <c r="B27" s="30">
        <v>1</v>
      </c>
      <c r="C27" s="83" t="s">
        <v>155</v>
      </c>
      <c r="D27" s="22" t="s">
        <v>156</v>
      </c>
      <c r="E27" s="30">
        <v>1</v>
      </c>
      <c r="G27" s="30">
        <v>1</v>
      </c>
    </row>
    <row r="28" spans="2:7" x14ac:dyDescent="0.25">
      <c r="B28" s="30">
        <v>1</v>
      </c>
      <c r="C28" s="83" t="s">
        <v>157</v>
      </c>
      <c r="D28" s="22" t="s">
        <v>158</v>
      </c>
      <c r="E28" s="30">
        <v>1</v>
      </c>
    </row>
    <row r="29" spans="2:7" x14ac:dyDescent="0.25">
      <c r="B29" s="30">
        <v>1</v>
      </c>
      <c r="C29" s="83" t="s">
        <v>176</v>
      </c>
      <c r="D29" s="22" t="s">
        <v>177</v>
      </c>
      <c r="E29" s="30">
        <v>1</v>
      </c>
    </row>
    <row r="30" spans="2:7" x14ac:dyDescent="0.25">
      <c r="B30" s="30">
        <v>1</v>
      </c>
      <c r="C30" s="83" t="s">
        <v>183</v>
      </c>
      <c r="D30" s="22" t="s">
        <v>184</v>
      </c>
      <c r="E30" s="30">
        <v>1</v>
      </c>
      <c r="G30" s="30">
        <v>1</v>
      </c>
    </row>
    <row r="31" spans="2:7" x14ac:dyDescent="0.25">
      <c r="B31" s="30">
        <v>1</v>
      </c>
      <c r="C31" s="96" t="s">
        <v>197</v>
      </c>
      <c r="D31" s="22" t="s">
        <v>191</v>
      </c>
      <c r="E31" s="30">
        <v>1</v>
      </c>
    </row>
    <row r="32" spans="2:7" x14ac:dyDescent="0.25">
      <c r="B32" s="30">
        <v>1</v>
      </c>
      <c r="C32" s="83" t="s">
        <v>198</v>
      </c>
      <c r="D32" s="22" t="s">
        <v>199</v>
      </c>
      <c r="E32" s="99">
        <v>1</v>
      </c>
    </row>
    <row r="33" spans="2:8" x14ac:dyDescent="0.25">
      <c r="B33" s="30">
        <v>1</v>
      </c>
      <c r="C33" s="96" t="s">
        <v>201</v>
      </c>
      <c r="D33" s="22" t="s">
        <v>199</v>
      </c>
      <c r="E33" s="30">
        <v>1</v>
      </c>
    </row>
    <row r="34" spans="2:8" x14ac:dyDescent="0.25">
      <c r="B34" s="30">
        <v>1</v>
      </c>
      <c r="C34" s="83" t="s">
        <v>202</v>
      </c>
      <c r="D34" s="22" t="s">
        <v>199</v>
      </c>
      <c r="E34" s="30">
        <v>1</v>
      </c>
    </row>
    <row r="35" spans="2:8" x14ac:dyDescent="0.25">
      <c r="B35" s="30">
        <v>1</v>
      </c>
      <c r="C35" s="96" t="s">
        <v>203</v>
      </c>
      <c r="D35" s="22" t="s">
        <v>204</v>
      </c>
      <c r="E35" s="30">
        <v>1</v>
      </c>
      <c r="H35" s="30">
        <v>1</v>
      </c>
    </row>
    <row r="36" spans="2:8" x14ac:dyDescent="0.25">
      <c r="B36" s="30">
        <v>1</v>
      </c>
      <c r="C36" s="83" t="s">
        <v>225</v>
      </c>
      <c r="D36" s="22" t="s">
        <v>64</v>
      </c>
      <c r="E36" s="30">
        <v>1</v>
      </c>
      <c r="G36" s="30">
        <v>1</v>
      </c>
    </row>
    <row r="37" spans="2:8" x14ac:dyDescent="0.25">
      <c r="B37" s="30">
        <v>1</v>
      </c>
      <c r="C37" s="83" t="s">
        <v>226</v>
      </c>
      <c r="D37" s="22" t="s">
        <v>227</v>
      </c>
    </row>
    <row r="38" spans="2:8" x14ac:dyDescent="0.25">
      <c r="B38" s="30">
        <v>1</v>
      </c>
      <c r="C38" s="96" t="s">
        <v>229</v>
      </c>
      <c r="D38" s="22" t="s">
        <v>230</v>
      </c>
      <c r="E38" s="30">
        <v>1</v>
      </c>
    </row>
    <row r="39" spans="2:8" ht="13.2" customHeight="1" x14ac:dyDescent="0.25">
      <c r="B39" s="107">
        <v>1</v>
      </c>
      <c r="C39" s="108" t="s">
        <v>240</v>
      </c>
      <c r="D39" s="22" t="s">
        <v>241</v>
      </c>
      <c r="E39" s="30">
        <v>1</v>
      </c>
    </row>
    <row r="40" spans="2:8" x14ac:dyDescent="0.25">
      <c r="B40" s="30">
        <v>1</v>
      </c>
      <c r="C40" s="83" t="s">
        <v>247</v>
      </c>
      <c r="D40" s="22" t="s">
        <v>248</v>
      </c>
    </row>
    <row r="41" spans="2:8" x14ac:dyDescent="0.25">
      <c r="B41" s="30">
        <v>1</v>
      </c>
      <c r="C41" s="83" t="s">
        <v>249</v>
      </c>
      <c r="D41" s="22" t="s">
        <v>250</v>
      </c>
      <c r="E41" s="30">
        <v>1</v>
      </c>
    </row>
    <row r="42" spans="2:8" x14ac:dyDescent="0.25">
      <c r="B42" s="30"/>
    </row>
    <row r="43" spans="2:8" x14ac:dyDescent="0.25">
      <c r="B43" s="30"/>
    </row>
    <row r="44" spans="2:8" x14ac:dyDescent="0.25">
      <c r="B44" s="30"/>
    </row>
    <row r="45" spans="2:8" x14ac:dyDescent="0.25">
      <c r="B45" s="30"/>
    </row>
    <row r="46" spans="2:8" x14ac:dyDescent="0.25">
      <c r="B46" s="30"/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982E-AB6D-4978-A912-9D65E9E24168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Status</vt:lpstr>
      <vt:lpstr>Behandlede parringsforespørsler</vt:lpstr>
      <vt:lpstr>Hannhundbruk</vt:lpstr>
      <vt:lpstr>Forespørsler</vt:lpstr>
      <vt:lpstr>Ark1</vt:lpstr>
      <vt:lpstr>Hannhundbruk!Utskriftsområde</vt:lpstr>
      <vt:lpstr>'Behandlede parringsforespørsler'!Utskriftstitler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Harald Sivesind</dc:creator>
  <cp:lastModifiedBy>Vegard Sølvsberg</cp:lastModifiedBy>
  <cp:lastPrinted>2012-03-01T18:04:38Z</cp:lastPrinted>
  <dcterms:created xsi:type="dcterms:W3CDTF">2005-08-04T07:52:42Z</dcterms:created>
  <dcterms:modified xsi:type="dcterms:W3CDTF">2021-01-17T20:10:02Z</dcterms:modified>
</cp:coreProperties>
</file>